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xr:revisionPtr revIDLastSave="0" documentId="8_{B2FB67E0-D3A0-324E-8D5A-4EA1F96E0031}" xr6:coauthVersionLast="47" xr6:coauthVersionMax="47" xr10:uidLastSave="{00000000-0000-0000-0000-000000000000}"/>
  <bookViews>
    <workbookView xWindow="0" yWindow="0" windowWidth="20490" windowHeight="7320" xr2:uid="{00000000-000D-0000-FFFF-FFFF00000000}"/>
  </bookViews>
  <sheets>
    <sheet name="Generation" sheetId="1" r:id="rId1"/>
    <sheet name="Graph Sheet" sheetId="4" state="hidden" r:id="rId2"/>
  </sheets>
  <externalReferences>
    <externalReference r:id="rId3"/>
  </externalReferences>
  <definedNames>
    <definedName name="_xlnm.Print_Area" localSheetId="0">Generation!$B$2:$E$65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D41" i="1"/>
  <c r="D35" i="1"/>
  <c r="D28" i="1"/>
  <c r="D20" i="1"/>
  <c r="D50" i="1"/>
  <c r="E42" i="1"/>
  <c r="E43" i="1"/>
  <c r="E44" i="1"/>
  <c r="E45" i="1"/>
  <c r="E46" i="1"/>
  <c r="E47" i="1"/>
  <c r="E48" i="1"/>
  <c r="E49" i="1"/>
  <c r="E36" i="1"/>
  <c r="E37" i="1"/>
  <c r="E38" i="1"/>
  <c r="E39" i="1"/>
  <c r="E40" i="1"/>
  <c r="E41" i="1"/>
  <c r="E29" i="1"/>
  <c r="E30" i="1"/>
  <c r="E31" i="1"/>
  <c r="E32" i="1"/>
  <c r="E33" i="1"/>
  <c r="E34" i="1"/>
  <c r="E35" i="1"/>
  <c r="E21" i="1"/>
  <c r="E22" i="1"/>
  <c r="E23" i="1"/>
  <c r="E24" i="1"/>
  <c r="E25" i="1"/>
  <c r="E26" i="1"/>
  <c r="E27" i="1"/>
  <c r="E28" i="1"/>
  <c r="E10" i="1"/>
  <c r="E11" i="1"/>
  <c r="E12" i="1"/>
  <c r="E13" i="1"/>
  <c r="E15" i="1"/>
  <c r="E16" i="1"/>
  <c r="E17" i="1"/>
  <c r="E18" i="1"/>
  <c r="E19" i="1"/>
  <c r="E20" i="1"/>
  <c r="E50" i="1"/>
  <c r="C49" i="1"/>
  <c r="C41" i="1"/>
  <c r="C35" i="1"/>
  <c r="C28" i="1"/>
  <c r="C20" i="1"/>
  <c r="C50" i="1"/>
  <c r="E56" i="1"/>
  <c r="E58" i="1"/>
</calcChain>
</file>

<file path=xl/sharedStrings.xml><?xml version="1.0" encoding="utf-8"?>
<sst xmlns="http://schemas.openxmlformats.org/spreadsheetml/2006/main" count="61" uniqueCount="61">
  <si>
    <t xml:space="preserve">सौर ऊर्जा/Solar Energy </t>
  </si>
  <si>
    <t>हिमाचल प्रदेश / Himachal Pradesh</t>
  </si>
  <si>
    <t>जम्मू कश्मीर / Jammu &amp; Kashmir</t>
  </si>
  <si>
    <t>पंजाब / Punjab</t>
  </si>
  <si>
    <t>राजस्थान / Rajasthan</t>
  </si>
  <si>
    <t>छत्तीसगढ़ / Chhattisgarh</t>
  </si>
  <si>
    <t>गुजरात / Gujarat</t>
  </si>
  <si>
    <t>मध्य प्रदेश / Madhya Pradesh</t>
  </si>
  <si>
    <t>महाराष्ट्र / Maharashtra</t>
  </si>
  <si>
    <t>दमन और दिउ / Daman &amp; Diu</t>
  </si>
  <si>
    <t>दादर व नगर हवेली  / Dadra &amp; Nagar Haveli</t>
  </si>
  <si>
    <t>गोवा / Goa</t>
  </si>
  <si>
    <t>पश्चिमी क्षेत्र / Western Region</t>
  </si>
  <si>
    <t>आन्ध्र प्रदेश / Andhra Pradesh</t>
  </si>
  <si>
    <t>तेलंगाना / Telangana</t>
  </si>
  <si>
    <t>केरल / Kerala</t>
  </si>
  <si>
    <t>तमिल नाडू / Tamil Nadu</t>
  </si>
  <si>
    <t>पुडुचेरी / Puducherry</t>
  </si>
  <si>
    <t>दक्षिणी क्षेत्र / Southern Region</t>
  </si>
  <si>
    <t>बिहार / Bihar</t>
  </si>
  <si>
    <t>झारखण्ड / Jharkhand</t>
  </si>
  <si>
    <t>ओडिशा/ Odisha</t>
  </si>
  <si>
    <t>पश्चिम बंगाल / West Bengal</t>
  </si>
  <si>
    <t>सिक्किम / Sikkim</t>
  </si>
  <si>
    <t>पूर्वी क्षेत्र/ Eastern Region</t>
  </si>
  <si>
    <t>अरुणाचल प्रदेश / Arunachal Pradesh</t>
  </si>
  <si>
    <t>असम / Assam</t>
  </si>
  <si>
    <t>मणिपुर / Manipur</t>
  </si>
  <si>
    <t xml:space="preserve">मेघालय / Meghalaya </t>
  </si>
  <si>
    <t xml:space="preserve">मिज़ोरम / Mizoram </t>
  </si>
  <si>
    <t xml:space="preserve">नागालैंड / Nagaland </t>
  </si>
  <si>
    <t xml:space="preserve">त्रिपुरा / Tripura </t>
  </si>
  <si>
    <t>सम्पूर्ण भारत  / All India</t>
  </si>
  <si>
    <t>कर्नाटक / Karnataka</t>
  </si>
  <si>
    <t>Wind (MU)</t>
  </si>
  <si>
    <t>Solar (MU)</t>
  </si>
  <si>
    <t>Renewable Energy Project Monitoring Division/ नवीकरणीय ऊर्जा परियोजना प्रबोधन प्रभाग</t>
  </si>
  <si>
    <t>Central Electricity Authority/ केन्द्रीय विद्युत प्राधिकरण</t>
  </si>
  <si>
    <t>Others*  (MU)</t>
  </si>
  <si>
    <t>(1) The data is based on daily RE generation report of CEA. It is based on operational data and have no commercial implication.</t>
  </si>
  <si>
    <r>
      <rPr>
        <b/>
        <sz val="18"/>
        <rFont val="Mangal"/>
        <family val="1"/>
      </rPr>
      <t>राज्य</t>
    </r>
    <r>
      <rPr>
        <b/>
        <sz val="18"/>
        <rFont val="Tahoma"/>
        <family val="2"/>
      </rPr>
      <t>/State/क्षेत्र / Region</t>
    </r>
  </si>
  <si>
    <r>
      <t>चंडीगढ़/ Chandigarh</t>
    </r>
    <r>
      <rPr>
        <sz val="12"/>
        <rFont val="APS-C-DV-Chetana"/>
      </rPr>
      <t/>
    </r>
  </si>
  <si>
    <t>दिल्ली / Delhi #</t>
  </si>
  <si>
    <t>हरियाणा / Haryana</t>
  </si>
  <si>
    <r>
      <rPr>
        <b/>
        <sz val="18"/>
        <rFont val="Arial Unicode MS"/>
        <family val="2"/>
      </rPr>
      <t>उत्तर</t>
    </r>
    <r>
      <rPr>
        <sz val="18"/>
        <rFont val="Mangal"/>
        <family val="1"/>
      </rPr>
      <t xml:space="preserve"> प्रदेश / Uttar Pradesh</t>
    </r>
  </si>
  <si>
    <r>
      <rPr>
        <b/>
        <sz val="18"/>
        <rFont val="Arial Unicode MS"/>
        <family val="2"/>
      </rPr>
      <t>उत्तराखंड</t>
    </r>
    <r>
      <rPr>
        <sz val="18"/>
        <rFont val="Mangal"/>
        <family val="1"/>
      </rPr>
      <t xml:space="preserve"> / Uttarakhand</t>
    </r>
  </si>
  <si>
    <r>
      <rPr>
        <b/>
        <sz val="18"/>
        <rFont val="Arial Unicode MS"/>
        <family val="2"/>
      </rPr>
      <t>उत्तरी</t>
    </r>
    <r>
      <rPr>
        <b/>
        <sz val="18"/>
        <rFont val="Mangal"/>
        <family val="1"/>
      </rPr>
      <t xml:space="preserve"> क्षेत्र / Northern Region </t>
    </r>
  </si>
  <si>
    <r>
      <rPr>
        <b/>
        <sz val="18"/>
        <rFont val="Arial Unicode MS"/>
        <family val="2"/>
      </rPr>
      <t>उत्तर</t>
    </r>
    <r>
      <rPr>
        <b/>
        <sz val="18"/>
        <rFont val="Mangal"/>
        <family val="1"/>
      </rPr>
      <t xml:space="preserve">-पूर्वी क्षेत्र  / North-Eastern Region      </t>
    </r>
  </si>
  <si>
    <t xml:space="preserve">पवन ऊर्जा /Wind Energy </t>
  </si>
  <si>
    <t xml:space="preserve">             Total      (Solar Energy  +Wind Energy) </t>
  </si>
  <si>
    <t>(2) Figures given above indicates gross RE generation of all RE power stations (Central,state,private sector) located goegraphically in the respective state.</t>
  </si>
  <si>
    <t>(All figure in MU)</t>
  </si>
  <si>
    <t xml:space="preserve">लद्दाख़ / Ladakh </t>
  </si>
  <si>
    <t>PROVISIONAL RENEWABLE  ENERGY GENERATION REPORT MAY 2021.</t>
  </si>
  <si>
    <t>Calculation for provisional RE Generation during May  2021</t>
  </si>
  <si>
    <t>Provisional RE generation of May 2021</t>
  </si>
  <si>
    <t>RE generation in  May  2020</t>
  </si>
  <si>
    <t>4) * As per RE generation report of April   2021.</t>
  </si>
  <si>
    <t>3) # Delhi Solar generation data as per RE generation report of  April  2021.</t>
  </si>
  <si>
    <t xml:space="preserve">Total All india( RE)-April 2021 to  May 2021(Provisional)in MUs </t>
  </si>
  <si>
    <t xml:space="preserve">Total All india( RE)-April 2020 to  May 2020 in MUs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</si>
</sst>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₹&quot;#,##0.0000_);\(&quot;₹&quot;#,##0.0000\)"/>
    <numFmt numFmtId="167" formatCode="#,##0.0_);\(#,##0.0\)"/>
    <numFmt numFmtId="168" formatCode="_-* #,##0\ _F_-;\-* #,##0\ _F_-;_-* &quot;-&quot;\ _F_-;_-@_-"/>
    <numFmt numFmtId="169" formatCode="#,##0\ &quot;F&quot;;[Red]\-#,##0\ &quot;F&quot;"/>
    <numFmt numFmtId="170" formatCode="_-* #,##0\ &quot;F&quot;_-;\-* #,##0\ &quot;F&quot;_-;_-* &quot;-&quot;\ &quot;F&quot;_-;_-@_-"/>
    <numFmt numFmtId="171" formatCode="_-* #,##0.00\ &quot;F&quot;_-;\-* #,##0.00\ &quot;F&quot;_-;_-* &quot;-&quot;??\ &quot;F&quot;_-;_-@_-"/>
    <numFmt numFmtId="172" formatCode="0.00_)"/>
    <numFmt numFmtId="173" formatCode="&quot;₹&quot;#,##0;\-&quot;₹&quot;#,##0"/>
    <numFmt numFmtId="174" formatCode="_(&quot;₹&quot;* #,##0.0000000_);_(&quot;₹&quot;* \(#,##0.0000000\);_(&quot;₹&quot;* &quot;-&quot;??_);_(@_)"/>
  </numFmts>
  <fonts count="34">
    <font>
      <sz val="11"/>
      <color theme="1"/>
      <name val="Calibri"/>
      <family val="2"/>
      <scheme val="minor"/>
    </font>
    <font>
      <sz val="12"/>
      <name val="APS-C-DV-Chetana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12"/>
      <name val="Helv"/>
    </font>
    <font>
      <sz val="12"/>
      <color indexed="9"/>
      <name val="Helv"/>
    </font>
    <font>
      <b/>
      <i/>
      <sz val="16"/>
      <name val="Helv"/>
    </font>
    <font>
      <sz val="10"/>
      <name val="Tms Rmn"/>
    </font>
    <font>
      <sz val="10"/>
      <name val="MS Sans Serif"/>
      <family val="2"/>
    </font>
    <font>
      <b/>
      <sz val="8"/>
      <color indexed="8"/>
      <name val="Helv"/>
    </font>
    <font>
      <sz val="12"/>
      <name val="Garamond"/>
      <family val="1"/>
    </font>
    <font>
      <sz val="11"/>
      <name val="Verdana"/>
      <family val="2"/>
    </font>
    <font>
      <sz val="12"/>
      <name val="Times New Roman"/>
      <family val="1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Mangal "/>
    </font>
    <font>
      <sz val="14"/>
      <color theme="1"/>
      <name val="Mangal "/>
    </font>
    <font>
      <b/>
      <sz val="18"/>
      <name val="APS-C-DV-Prakash"/>
    </font>
    <font>
      <b/>
      <sz val="18"/>
      <name val="Mangal"/>
      <family val="1"/>
    </font>
    <font>
      <b/>
      <sz val="18"/>
      <name val="Tahoma"/>
      <family val="2"/>
    </font>
    <font>
      <sz val="18"/>
      <name val="Mangal"/>
      <family val="1"/>
    </font>
    <font>
      <sz val="18"/>
      <name val="Tahoma"/>
      <family val="2"/>
    </font>
    <font>
      <b/>
      <sz val="18"/>
      <name val="Arial Unicode MS"/>
      <family val="2"/>
    </font>
    <font>
      <b/>
      <sz val="18"/>
      <color theme="1"/>
      <name val="Mangal "/>
    </font>
    <font>
      <sz val="18"/>
      <color theme="1"/>
      <name val="Mangal 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3" fillId="0" borderId="0" applyNumberFormat="0"/>
    <xf numFmtId="0" fontId="8" fillId="0" borderId="0">
      <alignment horizontal="center" wrapText="1"/>
      <protection locked="0"/>
    </xf>
    <xf numFmtId="166" fontId="5" fillId="0" borderId="0" applyFill="0" applyBorder="0" applyAlignment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 applyNumberFormat="0" applyAlignment="0">
      <alignment horizontal="left"/>
    </xf>
    <xf numFmtId="0" fontId="10" fillId="0" borderId="0" applyNumberFormat="0" applyAlignment="0"/>
    <xf numFmtId="0" fontId="11" fillId="0" borderId="0" applyNumberFormat="0" applyAlignment="0">
      <alignment horizontal="left"/>
    </xf>
    <xf numFmtId="38" fontId="7" fillId="2" borderId="0" applyNumberFormat="0" applyBorder="0" applyAlignment="0" applyProtection="0"/>
    <xf numFmtId="0" fontId="6" fillId="0" borderId="2" applyNumberFormat="0" applyAlignment="0" applyProtection="0">
      <alignment horizontal="left" vertical="center"/>
    </xf>
    <xf numFmtId="0" fontId="6" fillId="0" borderId="3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10" fontId="7" fillId="3" borderId="1" applyNumberFormat="0" applyBorder="0" applyAlignment="0" applyProtection="0"/>
    <xf numFmtId="167" fontId="12" fillId="4" borderId="0"/>
    <xf numFmtId="167" fontId="13" fillId="5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14" fillId="0" borderId="0"/>
    <xf numFmtId="0" fontId="20" fillId="0" borderId="0"/>
    <xf numFmtId="0" fontId="20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2" fillId="0" borderId="0"/>
    <xf numFmtId="0" fontId="18" fillId="0" borderId="0"/>
    <xf numFmtId="0" fontId="18" fillId="0" borderId="0"/>
    <xf numFmtId="0" fontId="5" fillId="0" borderId="0"/>
    <xf numFmtId="0" fontId="5" fillId="0" borderId="0">
      <alignment vertical="top"/>
    </xf>
    <xf numFmtId="0" fontId="2" fillId="0" borderId="0"/>
    <xf numFmtId="0" fontId="18" fillId="0" borderId="0"/>
    <xf numFmtId="0" fontId="18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>
      <alignment vertical="top"/>
    </xf>
    <xf numFmtId="0" fontId="5" fillId="0" borderId="0"/>
    <xf numFmtId="0" fontId="20" fillId="0" borderId="0"/>
    <xf numFmtId="0" fontId="18" fillId="0" borderId="0"/>
    <xf numFmtId="0" fontId="1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173" fontId="15" fillId="0" borderId="0"/>
    <xf numFmtId="0" fontId="16" fillId="0" borderId="0" applyNumberFormat="0" applyFont="0" applyFill="0" applyBorder="0" applyAlignment="0" applyProtection="0">
      <alignment horizontal="left"/>
    </xf>
    <xf numFmtId="174" fontId="5" fillId="0" borderId="0" applyNumberFormat="0" applyFill="0" applyBorder="0" applyAlignment="0" applyProtection="0">
      <alignment horizontal="left"/>
    </xf>
    <xf numFmtId="40" fontId="17" fillId="0" borderId="0" applyBorder="0">
      <alignment horizontal="right"/>
    </xf>
    <xf numFmtId="0" fontId="3" fillId="0" borderId="0" applyNumberFormat="0"/>
    <xf numFmtId="0" fontId="3" fillId="0" borderId="0" applyNumberFormat="0"/>
  </cellStyleXfs>
  <cellXfs count="31">
    <xf numFmtId="0" fontId="0" fillId="0" borderId="0" xfId="0"/>
    <xf numFmtId="0" fontId="0" fillId="0" borderId="0" xfId="0" applyBorder="1"/>
    <xf numFmtId="2" fontId="23" fillId="0" borderId="0" xfId="0" applyNumberFormat="1" applyFont="1" applyBorder="1"/>
    <xf numFmtId="2" fontId="0" fillId="0" borderId="0" xfId="0" applyNumberFormat="1" applyBorder="1"/>
    <xf numFmtId="2" fontId="24" fillId="0" borderId="0" xfId="0" applyNumberFormat="1" applyFont="1" applyBorder="1"/>
    <xf numFmtId="0" fontId="25" fillId="0" borderId="6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/>
    </xf>
    <xf numFmtId="4" fontId="29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horizontal="right" vertical="center" wrapText="1"/>
    </xf>
    <xf numFmtId="4" fontId="27" fillId="0" borderId="1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2" fontId="32" fillId="0" borderId="1" xfId="0" applyNumberFormat="1" applyFont="1" applyBorder="1"/>
    <xf numFmtId="2" fontId="31" fillId="0" borderId="1" xfId="0" applyNumberFormat="1" applyFont="1" applyBorder="1"/>
    <xf numFmtId="0" fontId="22" fillId="0" borderId="0" xfId="0" applyFont="1"/>
    <xf numFmtId="0" fontId="26" fillId="0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2" fontId="32" fillId="0" borderId="1" xfId="0" applyNumberFormat="1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32" fillId="0" borderId="4" xfId="0" applyFont="1" applyBorder="1" applyAlignment="1">
      <alignment horizontal="left" wrapText="1"/>
    </xf>
    <xf numFmtId="0" fontId="32" fillId="0" borderId="3" xfId="0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21" fillId="0" borderId="4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31" fillId="0" borderId="1" xfId="0" applyFont="1" applyBorder="1" applyAlignment="1">
      <alignment horizontal="left" wrapText="1"/>
    </xf>
    <xf numFmtId="0" fontId="33" fillId="0" borderId="0" xfId="0" applyFont="1" applyAlignment="1">
      <alignment horizontal="center" wrapText="1"/>
    </xf>
  </cellXfs>
  <cellStyles count="67">
    <cellStyle name="args.style" xfId="2" xr:uid="{00000000-0005-0000-0000-000000000000}"/>
    <cellStyle name="Calc Currency (0)" xfId="3" xr:uid="{00000000-0005-0000-0000-000001000000}"/>
    <cellStyle name="Comma 2" xfId="4" xr:uid="{00000000-0005-0000-0000-000002000000}"/>
    <cellStyle name="Comma 2 2" xfId="5" xr:uid="{00000000-0005-0000-0000-000003000000}"/>
    <cellStyle name="Comma 3" xfId="6" xr:uid="{00000000-0005-0000-0000-000004000000}"/>
    <cellStyle name="Copied" xfId="7" xr:uid="{00000000-0005-0000-0000-000005000000}"/>
    <cellStyle name="COST1" xfId="8" xr:uid="{00000000-0005-0000-0000-000006000000}"/>
    <cellStyle name="Entered" xfId="9" xr:uid="{00000000-0005-0000-0000-000007000000}"/>
    <cellStyle name="Grey" xfId="10" xr:uid="{00000000-0005-0000-0000-000008000000}"/>
    <cellStyle name="Header1" xfId="11" xr:uid="{00000000-0005-0000-0000-000009000000}"/>
    <cellStyle name="Header2" xfId="12" xr:uid="{00000000-0005-0000-0000-00000A000000}"/>
    <cellStyle name="Hyperlink 2" xfId="13" xr:uid="{00000000-0005-0000-0000-00000B000000}"/>
    <cellStyle name="Input [yellow]" xfId="14" xr:uid="{00000000-0005-0000-0000-00000C000000}"/>
    <cellStyle name="Input Cells" xfId="15" xr:uid="{00000000-0005-0000-0000-00000D000000}"/>
    <cellStyle name="Linked Cells" xfId="16" xr:uid="{00000000-0005-0000-0000-00000E000000}"/>
    <cellStyle name="Milliers [0]_!!!GO" xfId="17" xr:uid="{00000000-0005-0000-0000-00000F000000}"/>
    <cellStyle name="Milliers_!!!GO" xfId="18" xr:uid="{00000000-0005-0000-0000-000010000000}"/>
    <cellStyle name="Monétaire [0]_!!!GO" xfId="19" xr:uid="{00000000-0005-0000-0000-000011000000}"/>
    <cellStyle name="Monétaire_!!!GO" xfId="20" xr:uid="{00000000-0005-0000-0000-000012000000}"/>
    <cellStyle name="Normal" xfId="0" builtinId="0"/>
    <cellStyle name="Normal - Style1" xfId="21" xr:uid="{00000000-0005-0000-0000-000014000000}"/>
    <cellStyle name="Normal 10" xfId="22" xr:uid="{00000000-0005-0000-0000-000015000000}"/>
    <cellStyle name="Normal 11" xfId="23" xr:uid="{00000000-0005-0000-0000-000016000000}"/>
    <cellStyle name="Normal 12" xfId="24" xr:uid="{00000000-0005-0000-0000-000017000000}"/>
    <cellStyle name="Normal 13" xfId="25" xr:uid="{00000000-0005-0000-0000-000018000000}"/>
    <cellStyle name="Normal 14" xfId="26" xr:uid="{00000000-0005-0000-0000-000019000000}"/>
    <cellStyle name="Normal 15" xfId="27" xr:uid="{00000000-0005-0000-0000-00001A000000}"/>
    <cellStyle name="Normal 154" xfId="28" xr:uid="{00000000-0005-0000-0000-00001B000000}"/>
    <cellStyle name="Normal 16" xfId="29" xr:uid="{00000000-0005-0000-0000-00001C000000}"/>
    <cellStyle name="Normal 17" xfId="30" xr:uid="{00000000-0005-0000-0000-00001D000000}"/>
    <cellStyle name="Normal 18" xfId="31" xr:uid="{00000000-0005-0000-0000-00001E000000}"/>
    <cellStyle name="Normal 19" xfId="32" xr:uid="{00000000-0005-0000-0000-00001F000000}"/>
    <cellStyle name="Normal 2" xfId="33" xr:uid="{00000000-0005-0000-0000-000020000000}"/>
    <cellStyle name="Normal 2 2" xfId="34" xr:uid="{00000000-0005-0000-0000-000021000000}"/>
    <cellStyle name="Normal 2 2 2" xfId="35" xr:uid="{00000000-0005-0000-0000-000022000000}"/>
    <cellStyle name="Normal 2 3" xfId="36" xr:uid="{00000000-0005-0000-0000-000023000000}"/>
    <cellStyle name="Normal 20" xfId="37" xr:uid="{00000000-0005-0000-0000-000024000000}"/>
    <cellStyle name="Normal 21" xfId="1" xr:uid="{00000000-0005-0000-0000-000025000000}"/>
    <cellStyle name="Normal 22" xfId="65" xr:uid="{00000000-0005-0000-0000-000026000000}"/>
    <cellStyle name="Normal 23" xfId="66" xr:uid="{00000000-0005-0000-0000-000027000000}"/>
    <cellStyle name="Normal 28" xfId="38" xr:uid="{00000000-0005-0000-0000-000028000000}"/>
    <cellStyle name="Normal 29" xfId="39" xr:uid="{00000000-0005-0000-0000-000029000000}"/>
    <cellStyle name="Normal 3" xfId="40" xr:uid="{00000000-0005-0000-0000-00002A000000}"/>
    <cellStyle name="Normal 3 2" xfId="41" xr:uid="{00000000-0005-0000-0000-00002B000000}"/>
    <cellStyle name="Normal 3 3" xfId="42" xr:uid="{00000000-0005-0000-0000-00002C000000}"/>
    <cellStyle name="Normal 30" xfId="43" xr:uid="{00000000-0005-0000-0000-00002D000000}"/>
    <cellStyle name="Normal 30 2" xfId="44" xr:uid="{00000000-0005-0000-0000-00002E000000}"/>
    <cellStyle name="Normal 4" xfId="45" xr:uid="{00000000-0005-0000-0000-00002F000000}"/>
    <cellStyle name="Normal 4 2" xfId="46" xr:uid="{00000000-0005-0000-0000-000030000000}"/>
    <cellStyle name="Normal 4 3" xfId="47" xr:uid="{00000000-0005-0000-0000-000031000000}"/>
    <cellStyle name="Normal 5" xfId="48" xr:uid="{00000000-0005-0000-0000-000032000000}"/>
    <cellStyle name="Normal 5 2" xfId="49" xr:uid="{00000000-0005-0000-0000-000033000000}"/>
    <cellStyle name="Normal 5 3" xfId="50" xr:uid="{00000000-0005-0000-0000-000034000000}"/>
    <cellStyle name="Normal 6" xfId="51" xr:uid="{00000000-0005-0000-0000-000035000000}"/>
    <cellStyle name="Normal 6 2" xfId="52" xr:uid="{00000000-0005-0000-0000-000036000000}"/>
    <cellStyle name="Normal 7" xfId="53" xr:uid="{00000000-0005-0000-0000-000037000000}"/>
    <cellStyle name="Normal 8" xfId="54" xr:uid="{00000000-0005-0000-0000-000038000000}"/>
    <cellStyle name="Normal 9" xfId="55" xr:uid="{00000000-0005-0000-0000-000039000000}"/>
    <cellStyle name="Normal 9 2" xfId="56" xr:uid="{00000000-0005-0000-0000-00003A000000}"/>
    <cellStyle name="Œ…‹æØ‚è [0.00]_Region Orders (2)" xfId="57" xr:uid="{00000000-0005-0000-0000-00003B000000}"/>
    <cellStyle name="Œ…‹æØ‚è_Region Orders (2)" xfId="58" xr:uid="{00000000-0005-0000-0000-00003C000000}"/>
    <cellStyle name="per.style" xfId="59" xr:uid="{00000000-0005-0000-0000-00003D000000}"/>
    <cellStyle name="Percent [2]" xfId="60" xr:uid="{00000000-0005-0000-0000-00003E000000}"/>
    <cellStyle name="pricing" xfId="61" xr:uid="{00000000-0005-0000-0000-00003F000000}"/>
    <cellStyle name="PSChar" xfId="62" xr:uid="{00000000-0005-0000-0000-000040000000}"/>
    <cellStyle name="RevList" xfId="63" xr:uid="{00000000-0005-0000-0000-000041000000}"/>
    <cellStyle name="Subtotal" xfId="64" xr:uid="{00000000-0005-0000-0000-00004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 /><Relationship Id="rId7" Type="http://schemas.openxmlformats.org/officeDocument/2006/relationships/calcChain" Target="calcChain.xml" /><Relationship Id="rId2" Type="http://schemas.openxmlformats.org/officeDocument/2006/relationships/chartsheet" Target="chartsheets/sheet1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Daily Generation Upto</a:t>
            </a:r>
            <a:r>
              <a:rPr lang="en-US" baseline="0"/>
              <a:t> 17 December 2019 </a:t>
            </a:r>
            <a:r>
              <a:rPr lang="en-US"/>
              <a:t>(Wind &amp; Solar) in MU </a:t>
            </a:r>
          </a:p>
        </c:rich>
      </c:tx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2-4FAD-B786-5039B7B3F637}"/>
            </c:ext>
          </c:extLst>
        </c:ser>
        <c:ser>
          <c:idx val="13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2-4FAD-B786-5039B7B3F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39264"/>
        <c:axId val="993451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'[1]Total-source'!$C$28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'[1]Total-source'!$B$29:$B$32</c15:sqref>
                        </c15:formulaRef>
                      </c:ext>
                    </c:extLst>
                    <c:strCache>
                      <c:ptCount val="4"/>
                      <c:pt idx="0">
                        <c:v>#REF!</c:v>
                      </c:pt>
                      <c:pt idx="1">
                        <c:v>#REF!</c:v>
                      </c:pt>
                      <c:pt idx="2">
                        <c:v>#REF!</c:v>
                      </c:pt>
                      <c:pt idx="3">
                        <c:v>#REF!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'[1]Total-source'!$C$29:$C$32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721-453D-A0B3-0C59A6309E69}"/>
                  </c:ext>
                </c:extLst>
              </c15:ser>
            </c15:filteredBarSeries>
          </c:ext>
        </c:extLst>
      </c:barChart>
      <c:catAx>
        <c:axId val="99339264"/>
        <c:scaling>
          <c:orientation val="minMax"/>
        </c:scaling>
        <c:delete val="0"/>
        <c:axPos val="b"/>
        <c:numFmt formatCode="dd\-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9345152"/>
        <c:crosses val="autoZero"/>
        <c:auto val="1"/>
        <c:lblAlgn val="ctr"/>
        <c:lblOffset val="100"/>
        <c:noMultiLvlLbl val="1"/>
      </c:catAx>
      <c:valAx>
        <c:axId val="9934515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Figure in MU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93392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-sour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G64"/>
  <sheetViews>
    <sheetView showGridLines="0" tabSelected="1" topLeftCell="A7" zoomScale="68" zoomScaleNormal="68" workbookViewId="0">
      <selection activeCell="H55" sqref="H55"/>
    </sheetView>
  </sheetViews>
  <sheetFormatPr defaultRowHeight="15"/>
  <cols>
    <col min="2" max="2" width="70.625" customWidth="1"/>
    <col min="3" max="3" width="41.8359375" customWidth="1"/>
    <col min="4" max="4" width="42.375" customWidth="1"/>
    <col min="5" max="5" width="40.625" customWidth="1"/>
    <col min="6" max="6" width="14.66015625" bestFit="1" customWidth="1"/>
    <col min="7" max="7" width="12.10546875" hidden="1" customWidth="1"/>
  </cols>
  <sheetData>
    <row r="4" spans="2:7" ht="23.25">
      <c r="B4" s="22" t="s">
        <v>37</v>
      </c>
      <c r="C4" s="22"/>
      <c r="D4" s="22"/>
      <c r="E4" s="22"/>
    </row>
    <row r="5" spans="2:7" ht="23.25">
      <c r="B5" s="21" t="s">
        <v>36</v>
      </c>
      <c r="C5" s="21"/>
      <c r="D5" s="21"/>
      <c r="E5" s="21"/>
    </row>
    <row r="7" spans="2:7" ht="23.25">
      <c r="B7" s="30" t="s">
        <v>53</v>
      </c>
      <c r="C7" s="30"/>
      <c r="D7" s="30"/>
      <c r="E7" s="30"/>
    </row>
    <row r="8" spans="2:7" ht="23.25">
      <c r="E8" s="17" t="s">
        <v>51</v>
      </c>
    </row>
    <row r="9" spans="2:7" ht="120" customHeight="1">
      <c r="B9" s="5" t="s">
        <v>40</v>
      </c>
      <c r="C9" s="16" t="s">
        <v>48</v>
      </c>
      <c r="D9" s="16" t="s">
        <v>0</v>
      </c>
      <c r="E9" s="16" t="s">
        <v>49</v>
      </c>
    </row>
    <row r="10" spans="2:7" ht="35.25">
      <c r="B10" s="6" t="s">
        <v>41</v>
      </c>
      <c r="C10" s="7">
        <v>0</v>
      </c>
      <c r="D10" s="7">
        <v>0</v>
      </c>
      <c r="E10" s="7">
        <f t="shared" ref="E10:E19" si="0">SUM(C10:D10)</f>
        <v>0</v>
      </c>
      <c r="G10" s="1"/>
    </row>
    <row r="11" spans="2:7" ht="35.25">
      <c r="B11" s="6" t="s">
        <v>42</v>
      </c>
      <c r="C11" s="7">
        <v>0</v>
      </c>
      <c r="D11" s="7">
        <v>15.16</v>
      </c>
      <c r="E11" s="7">
        <f t="shared" si="0"/>
        <v>15.16</v>
      </c>
    </row>
    <row r="12" spans="2:7" ht="35.25">
      <c r="B12" s="6" t="s">
        <v>43</v>
      </c>
      <c r="C12" s="7">
        <v>0</v>
      </c>
      <c r="D12" s="7">
        <v>15.09</v>
      </c>
      <c r="E12" s="7">
        <f t="shared" si="0"/>
        <v>15.09</v>
      </c>
    </row>
    <row r="13" spans="2:7" ht="35.25">
      <c r="B13" s="6" t="s">
        <v>1</v>
      </c>
      <c r="C13" s="7">
        <v>0</v>
      </c>
      <c r="D13" s="7">
        <v>3.21</v>
      </c>
      <c r="E13" s="7">
        <f t="shared" si="0"/>
        <v>3.21</v>
      </c>
    </row>
    <row r="14" spans="2:7" ht="35.25">
      <c r="B14" s="6" t="s">
        <v>52</v>
      </c>
      <c r="C14" s="7">
        <v>0</v>
      </c>
      <c r="D14" s="7">
        <v>0</v>
      </c>
      <c r="E14" s="7"/>
    </row>
    <row r="15" spans="2:7" ht="35.25">
      <c r="B15" s="6" t="s">
        <v>2</v>
      </c>
      <c r="C15" s="7">
        <v>0</v>
      </c>
      <c r="D15" s="7">
        <v>0</v>
      </c>
      <c r="E15" s="7">
        <f t="shared" si="0"/>
        <v>0</v>
      </c>
    </row>
    <row r="16" spans="2:7" ht="35.25">
      <c r="B16" s="6" t="s">
        <v>3</v>
      </c>
      <c r="C16" s="7">
        <v>0</v>
      </c>
      <c r="D16" s="7">
        <v>76.27</v>
      </c>
      <c r="E16" s="7">
        <f t="shared" si="0"/>
        <v>76.27</v>
      </c>
    </row>
    <row r="17" spans="2:5" ht="35.25">
      <c r="B17" s="6" t="s">
        <v>4</v>
      </c>
      <c r="C17" s="7">
        <v>772.45</v>
      </c>
      <c r="D17" s="7">
        <v>1066.08</v>
      </c>
      <c r="E17" s="7">
        <f t="shared" si="0"/>
        <v>1838.53</v>
      </c>
    </row>
    <row r="18" spans="2:5" ht="35.25">
      <c r="B18" s="6" t="s">
        <v>44</v>
      </c>
      <c r="C18" s="7">
        <v>0</v>
      </c>
      <c r="D18" s="7">
        <v>265.94000000000005</v>
      </c>
      <c r="E18" s="7">
        <f t="shared" si="0"/>
        <v>265.94000000000005</v>
      </c>
    </row>
    <row r="19" spans="2:5" ht="35.25">
      <c r="B19" s="6" t="s">
        <v>45</v>
      </c>
      <c r="C19" s="7">
        <v>0</v>
      </c>
      <c r="D19" s="7">
        <v>19.66</v>
      </c>
      <c r="E19" s="7">
        <f t="shared" si="0"/>
        <v>19.66</v>
      </c>
    </row>
    <row r="20" spans="2:5" ht="35.25">
      <c r="B20" s="8" t="s">
        <v>46</v>
      </c>
      <c r="C20" s="9">
        <f>SUM(C10:C19)</f>
        <v>772.45</v>
      </c>
      <c r="D20" s="9">
        <f t="shared" ref="D20:E20" si="1">SUM(D10:D19)</f>
        <v>1461.41</v>
      </c>
      <c r="E20" s="9">
        <f t="shared" si="1"/>
        <v>2233.8599999999997</v>
      </c>
    </row>
    <row r="21" spans="2:5" ht="35.25">
      <c r="B21" s="6" t="s">
        <v>5</v>
      </c>
      <c r="C21" s="7">
        <v>0</v>
      </c>
      <c r="D21" s="7">
        <v>15.5</v>
      </c>
      <c r="E21" s="7">
        <f t="shared" ref="E21:E27" si="2">SUM(C21:D21)</f>
        <v>15.5</v>
      </c>
    </row>
    <row r="22" spans="2:5" ht="35.25">
      <c r="B22" s="6" t="s">
        <v>6</v>
      </c>
      <c r="C22" s="7">
        <v>1857.7200000000003</v>
      </c>
      <c r="D22" s="7">
        <v>570.52</v>
      </c>
      <c r="E22" s="7">
        <f t="shared" si="2"/>
        <v>2428.2400000000002</v>
      </c>
    </row>
    <row r="23" spans="2:5" ht="35.25">
      <c r="B23" s="6" t="s">
        <v>7</v>
      </c>
      <c r="C23" s="7">
        <v>476.2</v>
      </c>
      <c r="D23" s="7">
        <v>382.36</v>
      </c>
      <c r="E23" s="7">
        <f t="shared" si="2"/>
        <v>858.56</v>
      </c>
    </row>
    <row r="24" spans="2:5" ht="35.25">
      <c r="B24" s="6" t="s">
        <v>8</v>
      </c>
      <c r="C24" s="7">
        <v>758.9</v>
      </c>
      <c r="D24" s="7">
        <v>220.4</v>
      </c>
      <c r="E24" s="7">
        <f t="shared" si="2"/>
        <v>979.3</v>
      </c>
    </row>
    <row r="25" spans="2:5" ht="35.25">
      <c r="B25" s="6" t="s">
        <v>9</v>
      </c>
      <c r="C25" s="7">
        <v>0</v>
      </c>
      <c r="D25" s="7">
        <v>0</v>
      </c>
      <c r="E25" s="7">
        <f t="shared" si="2"/>
        <v>0</v>
      </c>
    </row>
    <row r="26" spans="2:5" ht="29.25" customHeight="1">
      <c r="B26" s="6" t="s">
        <v>10</v>
      </c>
      <c r="C26" s="7">
        <v>0</v>
      </c>
      <c r="D26" s="7">
        <v>0</v>
      </c>
      <c r="E26" s="7">
        <f t="shared" si="2"/>
        <v>0</v>
      </c>
    </row>
    <row r="27" spans="2:5" ht="35.25">
      <c r="B27" s="6" t="s">
        <v>11</v>
      </c>
      <c r="C27" s="7">
        <v>0</v>
      </c>
      <c r="D27" s="7">
        <v>0</v>
      </c>
      <c r="E27" s="7">
        <f t="shared" si="2"/>
        <v>0</v>
      </c>
    </row>
    <row r="28" spans="2:5" ht="35.25">
      <c r="B28" s="8" t="s">
        <v>12</v>
      </c>
      <c r="C28" s="10">
        <f>SUM(C21:C27)</f>
        <v>3092.82</v>
      </c>
      <c r="D28" s="10">
        <f t="shared" ref="D28:E28" si="3">SUM(D21:D27)</f>
        <v>1188.78</v>
      </c>
      <c r="E28" s="10">
        <f t="shared" si="3"/>
        <v>4281.6000000000004</v>
      </c>
    </row>
    <row r="29" spans="2:5" ht="35.25">
      <c r="B29" s="6" t="s">
        <v>13</v>
      </c>
      <c r="C29" s="7">
        <v>606.34</v>
      </c>
      <c r="D29" s="7">
        <v>695.62</v>
      </c>
      <c r="E29" s="7">
        <f t="shared" ref="E29:E34" si="4">SUM(C29:D29)</f>
        <v>1301.96</v>
      </c>
    </row>
    <row r="30" spans="2:5" ht="35.25">
      <c r="B30" s="6" t="s">
        <v>14</v>
      </c>
      <c r="C30" s="7">
        <v>20.53</v>
      </c>
      <c r="D30" s="7">
        <v>621.20000000000005</v>
      </c>
      <c r="E30" s="7">
        <f t="shared" si="4"/>
        <v>641.73</v>
      </c>
    </row>
    <row r="31" spans="2:5" ht="35.25">
      <c r="B31" s="6" t="s">
        <v>33</v>
      </c>
      <c r="C31" s="7">
        <v>768.66</v>
      </c>
      <c r="D31" s="7">
        <v>1220.48</v>
      </c>
      <c r="E31" s="7">
        <f t="shared" si="4"/>
        <v>1989.1399999999999</v>
      </c>
    </row>
    <row r="32" spans="2:5" ht="35.25">
      <c r="B32" s="6" t="s">
        <v>15</v>
      </c>
      <c r="C32" s="7">
        <v>12.28</v>
      </c>
      <c r="D32" s="7">
        <v>16.75</v>
      </c>
      <c r="E32" s="7">
        <f t="shared" si="4"/>
        <v>29.03</v>
      </c>
    </row>
    <row r="33" spans="2:5" ht="35.25">
      <c r="B33" s="6" t="s">
        <v>16</v>
      </c>
      <c r="C33" s="7">
        <v>1322.7</v>
      </c>
      <c r="D33" s="7">
        <v>532.20000000000005</v>
      </c>
      <c r="E33" s="7">
        <f t="shared" si="4"/>
        <v>1854.9</v>
      </c>
    </row>
    <row r="34" spans="2:5" ht="35.25">
      <c r="B34" s="6" t="s">
        <v>17</v>
      </c>
      <c r="C34" s="7">
        <v>0</v>
      </c>
      <c r="D34" s="7">
        <v>0</v>
      </c>
      <c r="E34" s="7">
        <f t="shared" si="4"/>
        <v>0</v>
      </c>
    </row>
    <row r="35" spans="2:5" ht="35.25">
      <c r="B35" s="8" t="s">
        <v>18</v>
      </c>
      <c r="C35" s="10">
        <f>SUM(C29:C34)</f>
        <v>2730.51</v>
      </c>
      <c r="D35" s="10">
        <f t="shared" ref="D35:E35" si="5">SUM(D29:D34)</f>
        <v>3086.25</v>
      </c>
      <c r="E35" s="10">
        <f t="shared" si="5"/>
        <v>5816.76</v>
      </c>
    </row>
    <row r="36" spans="2:5" ht="35.25">
      <c r="B36" s="6" t="s">
        <v>19</v>
      </c>
      <c r="C36" s="7">
        <v>0</v>
      </c>
      <c r="D36" s="7">
        <v>0</v>
      </c>
      <c r="E36" s="7">
        <f t="shared" ref="E36:E40" si="6">SUM(C36:D36)</f>
        <v>0</v>
      </c>
    </row>
    <row r="37" spans="2:5" ht="35.25">
      <c r="B37" s="6" t="s">
        <v>20</v>
      </c>
      <c r="C37" s="7">
        <v>0</v>
      </c>
      <c r="D37" s="7">
        <v>0</v>
      </c>
      <c r="E37" s="7">
        <f t="shared" si="6"/>
        <v>0</v>
      </c>
    </row>
    <row r="38" spans="2:5" ht="35.25">
      <c r="B38" s="6" t="s">
        <v>21</v>
      </c>
      <c r="C38" s="7">
        <v>0</v>
      </c>
      <c r="D38" s="7">
        <v>0</v>
      </c>
      <c r="E38" s="7">
        <f t="shared" si="6"/>
        <v>0</v>
      </c>
    </row>
    <row r="39" spans="2:5" ht="30.75">
      <c r="B39" s="11" t="s">
        <v>22</v>
      </c>
      <c r="C39" s="7">
        <v>0</v>
      </c>
      <c r="D39" s="7">
        <v>0</v>
      </c>
      <c r="E39" s="7">
        <f t="shared" si="6"/>
        <v>0</v>
      </c>
    </row>
    <row r="40" spans="2:5" ht="30.75">
      <c r="B40" s="11" t="s">
        <v>23</v>
      </c>
      <c r="C40" s="7">
        <v>0</v>
      </c>
      <c r="D40" s="7">
        <v>0</v>
      </c>
      <c r="E40" s="7">
        <f t="shared" si="6"/>
        <v>0</v>
      </c>
    </row>
    <row r="41" spans="2:5" ht="30.75">
      <c r="B41" s="12" t="s">
        <v>24</v>
      </c>
      <c r="C41" s="10">
        <f>SUM(C36:C40)</f>
        <v>0</v>
      </c>
      <c r="D41" s="10">
        <f t="shared" ref="D41:E41" si="7">SUM(D36:D40)</f>
        <v>0</v>
      </c>
      <c r="E41" s="10">
        <f t="shared" si="7"/>
        <v>0</v>
      </c>
    </row>
    <row r="42" spans="2:5" ht="22.5" customHeight="1">
      <c r="B42" s="11" t="s">
        <v>25</v>
      </c>
      <c r="C42" s="7">
        <v>0</v>
      </c>
      <c r="D42" s="7">
        <v>0</v>
      </c>
      <c r="E42" s="7">
        <f t="shared" ref="E42:E48" si="8">SUM(C42:D42)</f>
        <v>0</v>
      </c>
    </row>
    <row r="43" spans="2:5" ht="35.25">
      <c r="B43" s="6" t="s">
        <v>26</v>
      </c>
      <c r="C43" s="7">
        <v>0</v>
      </c>
      <c r="D43" s="7">
        <v>5.09</v>
      </c>
      <c r="E43" s="7">
        <f t="shared" si="8"/>
        <v>5.09</v>
      </c>
    </row>
    <row r="44" spans="2:5" ht="35.25">
      <c r="B44" s="6" t="s">
        <v>27</v>
      </c>
      <c r="C44" s="7">
        <v>0</v>
      </c>
      <c r="D44" s="7">
        <v>0</v>
      </c>
      <c r="E44" s="7">
        <f t="shared" si="8"/>
        <v>0</v>
      </c>
    </row>
    <row r="45" spans="2:5" ht="35.25">
      <c r="B45" s="6" t="s">
        <v>28</v>
      </c>
      <c r="C45" s="7">
        <v>0</v>
      </c>
      <c r="D45" s="7">
        <v>0</v>
      </c>
      <c r="E45" s="7">
        <f t="shared" si="8"/>
        <v>0</v>
      </c>
    </row>
    <row r="46" spans="2:5" ht="35.25">
      <c r="B46" s="6" t="s">
        <v>29</v>
      </c>
      <c r="C46" s="7">
        <v>0</v>
      </c>
      <c r="D46" s="7">
        <v>0</v>
      </c>
      <c r="E46" s="7">
        <f t="shared" si="8"/>
        <v>0</v>
      </c>
    </row>
    <row r="47" spans="2:5" ht="35.25">
      <c r="B47" s="6" t="s">
        <v>30</v>
      </c>
      <c r="C47" s="7">
        <v>0</v>
      </c>
      <c r="D47" s="7">
        <v>0</v>
      </c>
      <c r="E47" s="7">
        <f t="shared" si="8"/>
        <v>0</v>
      </c>
    </row>
    <row r="48" spans="2:5" ht="35.25">
      <c r="B48" s="6" t="s">
        <v>31</v>
      </c>
      <c r="C48" s="7">
        <v>0</v>
      </c>
      <c r="D48" s="7">
        <v>0.52</v>
      </c>
      <c r="E48" s="7">
        <f t="shared" si="8"/>
        <v>0.52</v>
      </c>
    </row>
    <row r="49" spans="2:7" ht="27" customHeight="1">
      <c r="B49" s="12" t="s">
        <v>47</v>
      </c>
      <c r="C49" s="10">
        <f>SUM(C42:C48)</f>
        <v>0</v>
      </c>
      <c r="D49" s="10">
        <f t="shared" ref="D49:E49" si="9">SUM(D42:D48)</f>
        <v>5.6099999999999994</v>
      </c>
      <c r="E49" s="10">
        <f t="shared" si="9"/>
        <v>5.6099999999999994</v>
      </c>
    </row>
    <row r="50" spans="2:7" ht="27" customHeight="1">
      <c r="B50" s="8" t="s">
        <v>32</v>
      </c>
      <c r="C50" s="10">
        <f>SUM(C49,C41,C35,C28,C20)</f>
        <v>6595.78</v>
      </c>
      <c r="D50" s="10">
        <f t="shared" ref="D50:E50" si="10">SUM(D49,D41,D35,D28,D20)</f>
        <v>5742.05</v>
      </c>
      <c r="E50" s="10">
        <f t="shared" si="10"/>
        <v>12337.830000000002</v>
      </c>
    </row>
    <row r="51" spans="2:7" ht="23.25">
      <c r="B51" s="26"/>
      <c r="C51" s="27"/>
      <c r="D51" s="27"/>
      <c r="E51" s="28"/>
    </row>
    <row r="52" spans="2:7" ht="21.75" customHeight="1">
      <c r="B52" s="29" t="s">
        <v>54</v>
      </c>
      <c r="C52" s="29"/>
      <c r="D52" s="29"/>
      <c r="E52" s="29"/>
    </row>
    <row r="53" spans="2:7" ht="21" customHeight="1">
      <c r="B53" s="23" t="s">
        <v>34</v>
      </c>
      <c r="C53" s="24"/>
      <c r="D53" s="24"/>
      <c r="E53" s="18">
        <v>6595.78</v>
      </c>
    </row>
    <row r="54" spans="2:7" ht="20.25" customHeight="1">
      <c r="B54" s="23" t="s">
        <v>35</v>
      </c>
      <c r="C54" s="24"/>
      <c r="D54" s="25"/>
      <c r="E54" s="13">
        <v>5742.05</v>
      </c>
    </row>
    <row r="55" spans="2:7" ht="21.75" customHeight="1">
      <c r="B55" s="23" t="s">
        <v>38</v>
      </c>
      <c r="C55" s="24"/>
      <c r="D55" s="25"/>
      <c r="E55" s="13">
        <v>1792.37</v>
      </c>
    </row>
    <row r="56" spans="2:7" ht="20.25" customHeight="1">
      <c r="B56" s="23" t="s">
        <v>55</v>
      </c>
      <c r="C56" s="24"/>
      <c r="D56" s="25"/>
      <c r="E56" s="14">
        <f>SUM(E53:E55)</f>
        <v>14130.2</v>
      </c>
    </row>
    <row r="57" spans="2:7" ht="24" customHeight="1">
      <c r="B57" s="23" t="s">
        <v>56</v>
      </c>
      <c r="C57" s="24"/>
      <c r="D57" s="25"/>
      <c r="E57" s="13">
        <v>13584.62</v>
      </c>
      <c r="G57">
        <v>11648.929016699996</v>
      </c>
    </row>
    <row r="58" spans="2:7" ht="24" customHeight="1">
      <c r="B58" s="23" t="s">
        <v>59</v>
      </c>
      <c r="C58" s="24"/>
      <c r="D58" s="25"/>
      <c r="E58" s="14">
        <f>E56+G57</f>
        <v>25779.129016699997</v>
      </c>
      <c r="F58" s="2"/>
      <c r="G58" s="3"/>
    </row>
    <row r="59" spans="2:7" ht="23.25" customHeight="1">
      <c r="B59" s="23" t="s">
        <v>60</v>
      </c>
      <c r="C59" s="24"/>
      <c r="D59" s="25"/>
      <c r="E59" s="13">
        <v>24296.95</v>
      </c>
      <c r="F59" s="4"/>
      <c r="G59" s="3"/>
    </row>
    <row r="61" spans="2:7" ht="21" customHeight="1">
      <c r="B61" s="15" t="s">
        <v>39</v>
      </c>
      <c r="C61" s="15"/>
      <c r="D61" s="15"/>
      <c r="E61" s="15"/>
    </row>
    <row r="62" spans="2:7" ht="20.25" customHeight="1">
      <c r="B62" s="19" t="s">
        <v>50</v>
      </c>
      <c r="C62" s="20"/>
      <c r="D62" s="20"/>
      <c r="E62" s="20"/>
    </row>
    <row r="63" spans="2:7" ht="18.75">
      <c r="B63" s="15" t="s">
        <v>58</v>
      </c>
      <c r="C63" s="15"/>
      <c r="D63" s="15"/>
      <c r="E63" s="15"/>
    </row>
    <row r="64" spans="2:7" ht="18.75">
      <c r="B64" s="15" t="s">
        <v>57</v>
      </c>
      <c r="C64" s="15"/>
      <c r="D64" s="15"/>
      <c r="E64" s="15"/>
    </row>
  </sheetData>
  <mergeCells count="13">
    <mergeCell ref="B62:E62"/>
    <mergeCell ref="B5:E5"/>
    <mergeCell ref="B4:E4"/>
    <mergeCell ref="B57:D57"/>
    <mergeCell ref="B58:D58"/>
    <mergeCell ref="B59:D59"/>
    <mergeCell ref="B51:E51"/>
    <mergeCell ref="B54:D54"/>
    <mergeCell ref="B53:D53"/>
    <mergeCell ref="B55:D55"/>
    <mergeCell ref="B56:D56"/>
    <mergeCell ref="B52:E52"/>
    <mergeCell ref="B7:E7"/>
  </mergeCells>
  <printOptions horizontalCentered="1"/>
  <pageMargins left="0.7" right="0.7" top="0.75" bottom="0.75" header="0.3" footer="0.3"/>
  <pageSetup paperSize="9" scale="35" orientation="portrait" r:id="rId1"/>
  <headerFooter>
    <oddFooter>&amp;R&amp;16Page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Generation</vt:lpstr>
      <vt:lpstr>Graph Sheet</vt:lpstr>
      <vt:lpstr>Generation!Print_Area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ramendra</cp:lastModifiedBy>
  <cp:lastPrinted>2021-06-01T07:04:01Z</cp:lastPrinted>
  <dcterms:created xsi:type="dcterms:W3CDTF">2019-10-03T06:08:03Z</dcterms:created>
  <dcterms:modified xsi:type="dcterms:W3CDTF">2021-06-01T07:04:38Z</dcterms:modified>
</cp:coreProperties>
</file>