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Monthly Aug\"/>
    </mc:Choice>
  </mc:AlternateContent>
  <bookViews>
    <workbookView xWindow="0" yWindow="0" windowWidth="20490" windowHeight="7665"/>
  </bookViews>
  <sheets>
    <sheet name="Annex-IB" sheetId="2" r:id="rId1"/>
  </sheets>
  <calcPr calcId="162913"/>
</workbook>
</file>

<file path=xl/calcChain.xml><?xml version="1.0" encoding="utf-8"?>
<calcChain xmlns="http://schemas.openxmlformats.org/spreadsheetml/2006/main">
  <c r="G8" i="2" l="1"/>
  <c r="G11" i="2"/>
  <c r="G26" i="2"/>
  <c r="G22" i="2"/>
  <c r="G17" i="2"/>
  <c r="G14" i="2"/>
  <c r="G27" i="2" l="1"/>
</calcChain>
</file>

<file path=xl/sharedStrings.xml><?xml version="1.0" encoding="utf-8"?>
<sst xmlns="http://schemas.openxmlformats.org/spreadsheetml/2006/main" count="99" uniqueCount="84">
  <si>
    <t>River/Basin</t>
  </si>
  <si>
    <t>Name of Scheme</t>
  </si>
  <si>
    <t>Sector</t>
  </si>
  <si>
    <t>District</t>
  </si>
  <si>
    <t>(Executing Agency)</t>
  </si>
  <si>
    <t>State</t>
  </si>
  <si>
    <t>Central</t>
  </si>
  <si>
    <t>Himachal Pradesh</t>
  </si>
  <si>
    <t>Private</t>
  </si>
  <si>
    <t>Sub-total: Himachal Pradesh</t>
  </si>
  <si>
    <t>Kishtwar</t>
  </si>
  <si>
    <t xml:space="preserve">Chenab/ Indus
</t>
  </si>
  <si>
    <t>Sikkim</t>
  </si>
  <si>
    <t>Sub-total: Sikkim</t>
  </si>
  <si>
    <t>Uttarakhand</t>
  </si>
  <si>
    <t>Chamoli</t>
  </si>
  <si>
    <t>Sub-total: Uttarakhand</t>
  </si>
  <si>
    <t xml:space="preserve">Total: </t>
  </si>
  <si>
    <t>Cap. Under   Execution(MW)</t>
  </si>
  <si>
    <t>Sl. No.</t>
  </si>
  <si>
    <t>2x33</t>
  </si>
  <si>
    <r>
      <t xml:space="preserve">I.C.                     </t>
    </r>
    <r>
      <rPr>
        <b/>
        <sz val="9"/>
        <rFont val="Times New Roman"/>
        <family val="1"/>
      </rPr>
      <t>( No. X MW.)</t>
    </r>
  </si>
  <si>
    <t>Tangnu Romai (TRPG)</t>
  </si>
  <si>
    <t>Shimla</t>
  </si>
  <si>
    <t>2x22</t>
  </si>
  <si>
    <t xml:space="preserve">Pabbar/Tons/ Yamuna/ Ganga 
</t>
  </si>
  <si>
    <t>Lower Kalnai (JKSPDC)</t>
  </si>
  <si>
    <t>2x24</t>
  </si>
  <si>
    <t>Madhya Pradesh</t>
  </si>
  <si>
    <t>Maheshwar (SMHPCL)</t>
  </si>
  <si>
    <t>Khargone &amp; Khandwa</t>
  </si>
  <si>
    <t>10x40</t>
  </si>
  <si>
    <t xml:space="preserve">Narmada/CIRS
</t>
  </si>
  <si>
    <t>Sub-total: Madhya Pradesh</t>
  </si>
  <si>
    <t>Maharashtra</t>
  </si>
  <si>
    <t>Koyna Left Bank (WRD,MAH)</t>
  </si>
  <si>
    <t>Satara</t>
  </si>
  <si>
    <t>2x40</t>
  </si>
  <si>
    <t>Koyna/ Krishna/EFR</t>
  </si>
  <si>
    <t>Sub-total: Maharashtra</t>
  </si>
  <si>
    <t>West Sikkim</t>
  </si>
  <si>
    <t>Bhasmey (Gati Infrastructure)</t>
  </si>
  <si>
    <t>East Sikkim</t>
  </si>
  <si>
    <t>2x25.5</t>
  </si>
  <si>
    <t xml:space="preserve">Rangpo/ Teesta/
Brahmaputra 
</t>
  </si>
  <si>
    <t>Rangit-II (Sikkim Hydro)</t>
  </si>
  <si>
    <t xml:space="preserve">Greater Rangit/ Teesta/
Brahmaputra 
</t>
  </si>
  <si>
    <t>Panan (Himagiri)</t>
  </si>
  <si>
    <t>North Sikkim</t>
  </si>
  <si>
    <t>4x75</t>
  </si>
  <si>
    <t>Rangyongchu/ Teesta/
Brahmaputra</t>
  </si>
  <si>
    <t>Lata Tapovan (NTPC)</t>
  </si>
  <si>
    <t>3x57</t>
  </si>
  <si>
    <t xml:space="preserve">Dhauliganga /Alaknanada &amp; Ganga </t>
  </si>
  <si>
    <t>Phata Byung (LANCO)</t>
  </si>
  <si>
    <t>Rudraprayag</t>
  </si>
  <si>
    <t>2x38</t>
  </si>
  <si>
    <t xml:space="preserve">Mandakini/Alaknanda
Ganga 
</t>
  </si>
  <si>
    <t>List of Hydro Electric Projects (above 25 MW) held-up</t>
  </si>
  <si>
    <t>UT of Jammu &amp; Kashmir</t>
  </si>
  <si>
    <t>Sub-total: UT of Jammu &amp; Kashmir</t>
  </si>
  <si>
    <t>Type</t>
  </si>
  <si>
    <t>PSS</t>
  </si>
  <si>
    <t>RoR</t>
  </si>
  <si>
    <t>% Physical progress</t>
  </si>
  <si>
    <t>Nil</t>
  </si>
  <si>
    <t>Project stalled since July, 2015. The current expenditure on the project has already reached to almost original administrative approved cost level. The proposal for execution with various options (By WRD/ Through BOT/ By MSPGCL in collaboration with WRD) is under process.Project is likely to be commissioned 4 years after restart of works</t>
  </si>
  <si>
    <t>Works on hold since Aug 2016 due to fund constraints  with the developer .Project is likely to be commissioned 4 years after restart of works.</t>
  </si>
  <si>
    <t>Works stalled since Sept., 2016 due to funds constraints.Project is likely to be commissioned 4 years after restart of works.</t>
  </si>
  <si>
    <t>Measures to be taken to restart works</t>
  </si>
  <si>
    <t>Present Status</t>
  </si>
  <si>
    <t xml:space="preserve">CPSUs and other financially sound companies having expertise in hydro electric project construction may come forward and take these projects either through NCLT route or negotiation with the developers (outside NCLT). </t>
  </si>
  <si>
    <t xml:space="preserve"> In  Lower Kalnai HEP, bidding process for balance works needs to be expedited by the State Govt.</t>
  </si>
  <si>
    <t>The proposal for execution with various options (By WRD/ Through BOT/ By MSPGCL in collaboration with WRD) is under process which may be expedited</t>
  </si>
  <si>
    <t>Works stalled since Dec., 2017 due to funds constraints. Project is likely to be commissioned 3 years after restart of works</t>
  </si>
  <si>
    <t xml:space="preserve"> The bridge over Mantham Lake for accessibility to Dam site may be expedited by the State Govt </t>
  </si>
  <si>
    <t xml:space="preserve">Project is stalled due to Sub-Judice matter </t>
  </si>
  <si>
    <t xml:space="preserve">Project in NCLT.The resolution process may be expedited </t>
  </si>
  <si>
    <t>The project stands alloted to M/s  Statkraft IH through NCLT  on 23.03.2023.Likely to re-start shortly.</t>
  </si>
  <si>
    <t xml:space="preserve">Works on all fronts at Dam and Power House site are stalled since the contract has been terminated by JK Govt. order no. 115-PDD of 2019 dated 08.06.2019. The Balance Work stands tendered out by JKSPDC in EPC mode vide E-NIT on 24.03.2022.  Technical evaluation  of the bids is completed and financial bids are slated to be opened .Project is likely to be commissioned 4 years after restart of works.
</t>
  </si>
  <si>
    <t>Works suspended since Nov-11 due to cash flow problem with developer. M.P. Power Management Company Ltd. has terminated the Power Purchase Agreement with SMHPCL on 18.04.2020. The application of PFC has been admitted in NCLT on 27.09.2022 under IBC. CIRP has been put on hold by NCLT vide order dated 17.03.2023 in an application filed by Entegra Ltd. PFC has filed an Appeal before the NCLAT against the NCLT Order dated 17.03.2023 for recommencement of CIRP.Project is likely to be commissioned 2 years after restart of works.</t>
  </si>
  <si>
    <t>Works stalled since July, 2017 due to Financial crunch.The project stands alloted to M/s  Statkraft IH through NCLT  on 23.03.2023.Project is likely to be commissioned 2 years after restart of works.</t>
  </si>
  <si>
    <t>Infrastructure works almost completed. Hon’ble SC stayed construction of 24 HE projects in Uttarakhand including Lata Tapovan.
Project is likely to be commissioned 4 years after restart of works. Work stalled since May, 2014.</t>
  </si>
  <si>
    <t>The permanent bridge over Mantam Lake for accessibility to Dam site is being constructed by Sikkim PWD .Project is likely to be commissioned 5 years after restart of works. Due to earthquake works stalled in Sept 2011.and further the works stalled(Aug 2016) due to NBWL  clearance, which was received on 04.10.2019.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</si>
</sst>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4"/>
      <name val="Times New Roman"/>
      <family val="1"/>
    </font>
    <font>
      <sz val="10"/>
      <name val="Arial"/>
      <family val="2"/>
    </font>
    <font>
      <sz val="12"/>
      <color theme="1"/>
      <name val="Times New Roman"/>
      <family val="1"/>
    </font>
    <font>
      <sz val="11"/>
      <name val="Times New Roman"/>
      <family val="1"/>
    </font>
    <font>
      <sz val="14"/>
      <color rgb="FF000000"/>
      <name val="Calibri"/>
      <family val="2"/>
      <scheme val="minor"/>
    </font>
    <font>
      <u/>
      <sz val="12"/>
      <name val="Times New Roman"/>
      <family val="1"/>
    </font>
    <font>
      <sz val="18"/>
      <color rgb="FF000000"/>
      <name val="Calibri"/>
      <family val="2"/>
      <scheme val="minor"/>
    </font>
    <font>
      <sz val="16"/>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alignment vertical="top"/>
      <protection locked="0"/>
    </xf>
    <xf numFmtId="0" fontId="9" fillId="0" borderId="0"/>
  </cellStyleXfs>
  <cellXfs count="75">
    <xf numFmtId="0" fontId="0" fillId="0" borderId="0" xfId="0"/>
    <xf numFmtId="2" fontId="1" fillId="2" borderId="0" xfId="0" applyNumberFormat="1" applyFont="1" applyFill="1" applyBorder="1" applyAlignment="1"/>
    <xf numFmtId="1" fontId="1" fillId="2" borderId="0" xfId="0" applyNumberFormat="1" applyFont="1" applyFill="1" applyBorder="1" applyAlignment="1">
      <alignment horizontal="center" vertical="top"/>
    </xf>
    <xf numFmtId="2" fontId="1" fillId="2" borderId="0" xfId="0" applyNumberFormat="1" applyFont="1" applyFill="1" applyBorder="1" applyAlignment="1">
      <alignment vertical="top"/>
    </xf>
    <xf numFmtId="2" fontId="1" fillId="2" borderId="0" xfId="0" applyNumberFormat="1" applyFont="1" applyFill="1" applyBorder="1" applyAlignment="1">
      <alignment horizontal="center" vertical="top"/>
    </xf>
    <xf numFmtId="2" fontId="1" fillId="2" borderId="0" xfId="0" applyNumberFormat="1" applyFont="1" applyFill="1" applyBorder="1" applyAlignment="1">
      <alignment horizontal="left" vertical="top"/>
    </xf>
    <xf numFmtId="2" fontId="4" fillId="2" borderId="0" xfId="0" applyNumberFormat="1" applyFont="1" applyFill="1" applyBorder="1" applyAlignment="1"/>
    <xf numFmtId="2" fontId="1" fillId="2" borderId="0" xfId="0" applyNumberFormat="1" applyFont="1" applyFill="1" applyBorder="1" applyAlignment="1">
      <alignment vertical="center"/>
    </xf>
    <xf numFmtId="2" fontId="1" fillId="2" borderId="0" xfId="0" applyNumberFormat="1" applyFont="1" applyFill="1" applyBorder="1" applyAlignment="1">
      <alignment vertical="top" wrapText="1"/>
    </xf>
    <xf numFmtId="2" fontId="3" fillId="2" borderId="1" xfId="0" applyNumberFormat="1" applyFont="1" applyFill="1" applyBorder="1" applyAlignment="1">
      <alignment vertical="top" wrapText="1"/>
    </xf>
    <xf numFmtId="2" fontId="1" fillId="2" borderId="0" xfId="0" applyNumberFormat="1" applyFont="1" applyFill="1" applyBorder="1" applyAlignment="1">
      <alignment horizontal="center" vertical="top" wrapText="1"/>
    </xf>
    <xf numFmtId="2" fontId="8" fillId="2" borderId="0" xfId="0" applyNumberFormat="1" applyFont="1" applyFill="1" applyBorder="1" applyAlignment="1"/>
    <xf numFmtId="2" fontId="1" fillId="2" borderId="0" xfId="0" applyNumberFormat="1" applyFont="1" applyFill="1" applyBorder="1" applyAlignment="1">
      <alignment horizontal="center" vertical="center"/>
    </xf>
    <xf numFmtId="2"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2" fontId="2" fillId="2" borderId="1" xfId="0" applyNumberFormat="1" applyFont="1" applyFill="1" applyBorder="1" applyAlignment="1">
      <alignment vertical="top" wrapText="1"/>
    </xf>
    <xf numFmtId="1"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left" vertical="top" wrapText="1"/>
    </xf>
    <xf numFmtId="2" fontId="1" fillId="2" borderId="1" xfId="0" applyNumberFormat="1" applyFont="1" applyFill="1" applyBorder="1" applyAlignment="1">
      <alignment horizontal="left" vertical="top"/>
    </xf>
    <xf numFmtId="2" fontId="1" fillId="2" borderId="1" xfId="0" applyNumberFormat="1" applyFont="1" applyFill="1" applyBorder="1" applyAlignment="1">
      <alignment vertical="top"/>
    </xf>
    <xf numFmtId="2" fontId="1" fillId="2" borderId="1" xfId="0" applyNumberFormat="1" applyFont="1" applyFill="1" applyBorder="1" applyAlignment="1">
      <alignment vertical="top" wrapText="1"/>
    </xf>
    <xf numFmtId="2" fontId="1" fillId="3" borderId="1" xfId="0" applyNumberFormat="1" applyFont="1" applyFill="1" applyBorder="1" applyAlignment="1">
      <alignment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1" fontId="1" fillId="3" borderId="1"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left" vertical="center" wrapText="1"/>
    </xf>
    <xf numFmtId="2" fontId="1" fillId="3" borderId="1" xfId="0" applyNumberFormat="1" applyFont="1" applyFill="1" applyBorder="1" applyAlignment="1">
      <alignment horizontal="left" vertical="top" wrapText="1"/>
    </xf>
    <xf numFmtId="2" fontId="1" fillId="3" borderId="1" xfId="0" applyNumberFormat="1" applyFont="1" applyFill="1" applyBorder="1" applyAlignment="1">
      <alignment horizontal="left" vertical="top"/>
    </xf>
    <xf numFmtId="0" fontId="1" fillId="2" borderId="1" xfId="0" applyFont="1" applyFill="1" applyBorder="1" applyAlignment="1">
      <alignment horizontal="center" vertical="top"/>
    </xf>
    <xf numFmtId="2" fontId="8" fillId="2" borderId="1" xfId="0" applyNumberFormat="1" applyFont="1" applyFill="1" applyBorder="1" applyAlignment="1">
      <alignment horizontal="center" vertical="top"/>
    </xf>
    <xf numFmtId="2" fontId="8" fillId="2" borderId="1" xfId="0" applyNumberFormat="1" applyFont="1" applyFill="1" applyBorder="1" applyAlignment="1">
      <alignment horizontal="left" vertical="top"/>
    </xf>
    <xf numFmtId="2" fontId="11" fillId="2" borderId="1" xfId="0" applyNumberFormat="1" applyFont="1" applyFill="1" applyBorder="1" applyAlignment="1">
      <alignment vertical="center"/>
    </xf>
    <xf numFmtId="9" fontId="12" fillId="0" borderId="1" xfId="0" applyNumberFormat="1" applyFont="1" applyBorder="1" applyAlignment="1">
      <alignment horizontal="center" vertical="top" readingOrder="1"/>
    </xf>
    <xf numFmtId="2" fontId="1" fillId="2" borderId="1" xfId="1" applyNumberFormat="1" applyFont="1" applyFill="1" applyBorder="1" applyAlignment="1" applyProtection="1">
      <alignment horizontal="center" vertical="top"/>
    </xf>
    <xf numFmtId="2" fontId="13" fillId="3" borderId="1" xfId="0" applyNumberFormat="1" applyFont="1" applyFill="1" applyBorder="1" applyAlignment="1">
      <alignment horizontal="center" vertical="center"/>
    </xf>
    <xf numFmtId="2" fontId="13" fillId="3" borderId="1" xfId="0" applyNumberFormat="1" applyFont="1" applyFill="1" applyBorder="1" applyAlignment="1">
      <alignment horizontal="left" vertical="center"/>
    </xf>
    <xf numFmtId="9" fontId="12" fillId="0" borderId="1" xfId="0" applyNumberFormat="1" applyFont="1" applyBorder="1" applyAlignment="1">
      <alignment horizontal="center" vertical="center" readingOrder="1"/>
    </xf>
    <xf numFmtId="9" fontId="14" fillId="0" borderId="1" xfId="0" applyNumberFormat="1" applyFont="1" applyBorder="1" applyAlignment="1">
      <alignment horizontal="center" vertical="top" readingOrder="1"/>
    </xf>
    <xf numFmtId="0" fontId="15" fillId="0" borderId="1" xfId="0" applyFont="1" applyBorder="1" applyAlignment="1">
      <alignment horizontal="center" vertical="top" readingOrder="1"/>
    </xf>
    <xf numFmtId="10" fontId="15" fillId="0" borderId="1" xfId="0" applyNumberFormat="1" applyFont="1" applyBorder="1" applyAlignment="1">
      <alignment horizontal="center" vertical="top" readingOrder="1"/>
    </xf>
    <xf numFmtId="2" fontId="1" fillId="2" borderId="3" xfId="0" applyNumberFormat="1" applyFont="1" applyFill="1" applyBorder="1" applyAlignment="1">
      <alignment horizontal="center" vertical="top" wrapText="1"/>
    </xf>
    <xf numFmtId="0" fontId="10" fillId="0" borderId="3" xfId="0" applyFont="1" applyBorder="1" applyAlignment="1">
      <alignment horizontal="center" vertical="top" wrapText="1"/>
    </xf>
    <xf numFmtId="2" fontId="10" fillId="2" borderId="3" xfId="0" applyNumberFormat="1" applyFont="1" applyFill="1" applyBorder="1" applyAlignment="1">
      <alignment horizontal="left" vertical="top" wrapText="1"/>
    </xf>
    <xf numFmtId="0" fontId="10" fillId="0" borderId="3" xfId="0" applyFont="1" applyBorder="1" applyAlignment="1">
      <alignment horizontal="left" vertical="center" wrapText="1"/>
    </xf>
    <xf numFmtId="0" fontId="10" fillId="0" borderId="3" xfId="0" applyFont="1" applyBorder="1" applyAlignment="1">
      <alignment horizontal="left" vertical="top" wrapText="1"/>
    </xf>
    <xf numFmtId="0" fontId="10" fillId="2" borderId="3" xfId="0" applyFont="1" applyFill="1" applyBorder="1" applyAlignment="1">
      <alignment horizontal="left" vertical="top" wrapText="1"/>
    </xf>
    <xf numFmtId="2" fontId="8" fillId="2" borderId="3" xfId="0" applyNumberFormat="1" applyFont="1" applyFill="1" applyBorder="1" applyAlignment="1">
      <alignment horizontal="center" vertical="top" wrapText="1"/>
    </xf>
    <xf numFmtId="2" fontId="4" fillId="2" borderId="1" xfId="0" applyNumberFormat="1" applyFont="1" applyFill="1" applyBorder="1" applyAlignment="1"/>
    <xf numFmtId="2" fontId="1" fillId="2" borderId="1" xfId="0" applyNumberFormat="1" applyFont="1" applyFill="1" applyBorder="1" applyAlignment="1">
      <alignment vertical="center"/>
    </xf>
    <xf numFmtId="2" fontId="8" fillId="2" borderId="1" xfId="0" applyNumberFormat="1" applyFont="1" applyFill="1" applyBorder="1" applyAlignment="1"/>
    <xf numFmtId="2" fontId="1" fillId="2" borderId="1" xfId="0" applyNumberFormat="1" applyFont="1" applyFill="1" applyBorder="1" applyAlignment="1">
      <alignment vertical="center" wrapText="1"/>
    </xf>
    <xf numFmtId="2" fontId="10" fillId="2" borderId="3" xfId="0" applyNumberFormat="1" applyFont="1" applyFill="1" applyBorder="1" applyAlignment="1">
      <alignment horizontal="center" vertical="top" wrapText="1"/>
    </xf>
    <xf numFmtId="2" fontId="10" fillId="3" borderId="3"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4" fillId="2" borderId="0" xfId="0" applyNumberFormat="1" applyFont="1" applyFill="1" applyBorder="1" applyAlignment="1">
      <alignment horizontal="right" vertical="top" wrapText="1"/>
    </xf>
    <xf numFmtId="1" fontId="6"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top"/>
    </xf>
    <xf numFmtId="1" fontId="2" fillId="2" borderId="1" xfId="0" applyNumberFormat="1" applyFont="1" applyFill="1" applyBorder="1" applyAlignment="1">
      <alignment horizontal="left" vertical="top" wrapText="1"/>
    </xf>
    <xf numFmtId="2" fontId="2" fillId="3" borderId="3"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1" fillId="2" borderId="0" xfId="0"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tabSelected="1" zoomScale="85" zoomScaleNormal="85" workbookViewId="0">
      <selection activeCell="L7" sqref="L7"/>
    </sheetView>
  </sheetViews>
  <sheetFormatPr defaultRowHeight="15.75" x14ac:dyDescent="0.25"/>
  <cols>
    <col min="1" max="1" width="6" style="1" customWidth="1"/>
    <col min="2" max="2" width="6.42578125" style="2" customWidth="1"/>
    <col min="3" max="3" width="20.85546875" style="3" customWidth="1"/>
    <col min="4" max="4" width="9.42578125" style="4" customWidth="1"/>
    <col min="5" max="5" width="13.5703125" style="5" customWidth="1"/>
    <col min="6" max="6" width="11.85546875" style="4" customWidth="1"/>
    <col min="7" max="7" width="12.140625" style="4" customWidth="1"/>
    <col min="8" max="8" width="17.85546875" style="5" customWidth="1"/>
    <col min="9" max="9" width="10.7109375" style="12" customWidth="1"/>
    <col min="10" max="10" width="13.5703125" style="14" customWidth="1"/>
    <col min="11" max="11" width="41.28515625" style="10" customWidth="1"/>
    <col min="12" max="12" width="41.28515625" style="1" customWidth="1"/>
    <col min="13" max="16384" width="9.140625" style="1"/>
  </cols>
  <sheetData>
    <row r="1" spans="1:18" ht="21.75" customHeight="1" x14ac:dyDescent="0.25">
      <c r="B1" s="61"/>
      <c r="C1" s="61"/>
      <c r="D1" s="61"/>
      <c r="E1" s="61"/>
      <c r="F1" s="61"/>
      <c r="G1" s="61"/>
      <c r="H1" s="61"/>
      <c r="I1" s="61"/>
      <c r="J1" s="61"/>
      <c r="K1" s="61"/>
      <c r="L1" s="61"/>
    </row>
    <row r="2" spans="1:18" ht="20.25" customHeight="1" x14ac:dyDescent="0.25">
      <c r="B2" s="62" t="s">
        <v>58</v>
      </c>
      <c r="C2" s="63"/>
      <c r="D2" s="63"/>
      <c r="E2" s="63"/>
      <c r="F2" s="63"/>
      <c r="G2" s="63"/>
      <c r="H2" s="63"/>
      <c r="I2" s="63"/>
      <c r="J2" s="63"/>
      <c r="K2" s="63"/>
      <c r="L2" s="64"/>
    </row>
    <row r="3" spans="1:18" ht="21.75" customHeight="1" x14ac:dyDescent="0.25">
      <c r="B3" s="65"/>
      <c r="C3" s="66"/>
      <c r="D3" s="66"/>
      <c r="E3" s="66"/>
      <c r="F3" s="66"/>
      <c r="G3" s="66"/>
      <c r="H3" s="66"/>
      <c r="I3" s="66"/>
      <c r="J3" s="66"/>
      <c r="K3" s="66"/>
      <c r="L3" s="67"/>
    </row>
    <row r="4" spans="1:18" s="6" customFormat="1" ht="26.25" customHeight="1" x14ac:dyDescent="0.25">
      <c r="A4" s="1"/>
      <c r="B4" s="70" t="s">
        <v>19</v>
      </c>
      <c r="C4" s="21" t="s">
        <v>1</v>
      </c>
      <c r="D4" s="74" t="s">
        <v>2</v>
      </c>
      <c r="E4" s="74" t="s">
        <v>3</v>
      </c>
      <c r="F4" s="74" t="s">
        <v>21</v>
      </c>
      <c r="G4" s="74" t="s">
        <v>18</v>
      </c>
      <c r="H4" s="72" t="s">
        <v>0</v>
      </c>
      <c r="I4" s="72" t="s">
        <v>61</v>
      </c>
      <c r="J4" s="74" t="s">
        <v>64</v>
      </c>
      <c r="K4" s="71" t="s">
        <v>70</v>
      </c>
      <c r="L4" s="60" t="s">
        <v>69</v>
      </c>
    </row>
    <row r="5" spans="1:18" s="6" customFormat="1" ht="30" customHeight="1" x14ac:dyDescent="0.25">
      <c r="A5" s="1"/>
      <c r="B5" s="70"/>
      <c r="C5" s="9" t="s">
        <v>4</v>
      </c>
      <c r="D5" s="74"/>
      <c r="E5" s="74"/>
      <c r="F5" s="74"/>
      <c r="G5" s="74"/>
      <c r="H5" s="72"/>
      <c r="I5" s="72"/>
      <c r="J5" s="74"/>
      <c r="K5" s="71"/>
      <c r="L5" s="60"/>
      <c r="M5" s="7"/>
      <c r="N5" s="7"/>
      <c r="O5" s="7"/>
      <c r="P5" s="7"/>
      <c r="Q5" s="7"/>
      <c r="R5" s="7"/>
    </row>
    <row r="6" spans="1:18" s="6" customFormat="1" x14ac:dyDescent="0.25">
      <c r="B6" s="22"/>
      <c r="C6" s="15" t="s">
        <v>7</v>
      </c>
      <c r="D6" s="15"/>
      <c r="E6" s="24"/>
      <c r="F6" s="15"/>
      <c r="G6" s="15"/>
      <c r="H6" s="24"/>
      <c r="I6" s="14"/>
      <c r="J6" s="38"/>
      <c r="K6" s="47"/>
      <c r="L6" s="54"/>
    </row>
    <row r="7" spans="1:18" ht="112.5" customHeight="1" x14ac:dyDescent="0.25">
      <c r="B7" s="22">
        <v>1</v>
      </c>
      <c r="C7" s="23" t="s">
        <v>22</v>
      </c>
      <c r="D7" s="15" t="s">
        <v>8</v>
      </c>
      <c r="E7" s="24" t="s">
        <v>23</v>
      </c>
      <c r="F7" s="15" t="s">
        <v>24</v>
      </c>
      <c r="G7" s="15">
        <v>44</v>
      </c>
      <c r="H7" s="23" t="s">
        <v>25</v>
      </c>
      <c r="I7" s="13" t="s">
        <v>63</v>
      </c>
      <c r="J7" s="39">
        <v>0.2</v>
      </c>
      <c r="K7" s="48" t="s">
        <v>67</v>
      </c>
      <c r="L7" s="26" t="s">
        <v>71</v>
      </c>
    </row>
    <row r="8" spans="1:18" s="7" customFormat="1" ht="18.75" customHeight="1" x14ac:dyDescent="0.25">
      <c r="B8" s="25"/>
      <c r="C8" s="69" t="s">
        <v>9</v>
      </c>
      <c r="D8" s="69"/>
      <c r="E8" s="69"/>
      <c r="F8" s="15"/>
      <c r="G8" s="15">
        <f>SUM(G7:G7)</f>
        <v>44</v>
      </c>
      <c r="H8" s="24"/>
      <c r="I8" s="15"/>
      <c r="J8" s="15"/>
      <c r="K8" s="47"/>
      <c r="L8" s="55"/>
    </row>
    <row r="9" spans="1:18" s="7" customFormat="1" ht="27" customHeight="1" x14ac:dyDescent="0.25">
      <c r="B9" s="22"/>
      <c r="C9" s="40" t="s">
        <v>59</v>
      </c>
      <c r="D9" s="15"/>
      <c r="E9" s="24"/>
      <c r="F9" s="15"/>
      <c r="G9" s="15"/>
      <c r="H9" s="23"/>
      <c r="I9" s="13"/>
      <c r="J9" s="13"/>
      <c r="K9" s="47"/>
      <c r="L9" s="55"/>
    </row>
    <row r="10" spans="1:18" s="7" customFormat="1" ht="188.25" customHeight="1" x14ac:dyDescent="0.25">
      <c r="B10" s="22">
        <v>2</v>
      </c>
      <c r="C10" s="26" t="s">
        <v>26</v>
      </c>
      <c r="D10" s="13" t="s">
        <v>5</v>
      </c>
      <c r="E10" s="23" t="s">
        <v>10</v>
      </c>
      <c r="F10" s="15" t="s">
        <v>27</v>
      </c>
      <c r="G10" s="15">
        <v>48</v>
      </c>
      <c r="H10" s="23" t="s">
        <v>11</v>
      </c>
      <c r="I10" s="13" t="s">
        <v>63</v>
      </c>
      <c r="J10" s="39">
        <v>0.1</v>
      </c>
      <c r="K10" s="49" t="s">
        <v>79</v>
      </c>
      <c r="L10" s="57" t="s">
        <v>72</v>
      </c>
    </row>
    <row r="11" spans="1:18" s="7" customFormat="1" x14ac:dyDescent="0.25">
      <c r="B11" s="25"/>
      <c r="C11" s="69" t="s">
        <v>60</v>
      </c>
      <c r="D11" s="69"/>
      <c r="E11" s="69"/>
      <c r="F11" s="15"/>
      <c r="G11" s="15">
        <f>SUM(G10:G10)</f>
        <v>48</v>
      </c>
      <c r="H11" s="24"/>
      <c r="I11" s="15"/>
      <c r="J11" s="15"/>
      <c r="K11" s="58"/>
      <c r="L11" s="55"/>
    </row>
    <row r="12" spans="1:18" s="7" customFormat="1" x14ac:dyDescent="0.25">
      <c r="B12" s="27"/>
      <c r="C12" s="28" t="s">
        <v>28</v>
      </c>
      <c r="D12" s="41"/>
      <c r="E12" s="42"/>
      <c r="F12" s="28"/>
      <c r="G12" s="28"/>
      <c r="H12" s="29"/>
      <c r="I12" s="16"/>
      <c r="J12" s="16"/>
      <c r="K12" s="59"/>
      <c r="L12" s="55"/>
    </row>
    <row r="13" spans="1:18" s="7" customFormat="1" ht="254.25" customHeight="1" x14ac:dyDescent="0.25">
      <c r="B13" s="30">
        <v>3</v>
      </c>
      <c r="C13" s="31" t="s">
        <v>29</v>
      </c>
      <c r="D13" s="28" t="s">
        <v>8</v>
      </c>
      <c r="E13" s="32" t="s">
        <v>30</v>
      </c>
      <c r="F13" s="28" t="s">
        <v>31</v>
      </c>
      <c r="G13" s="28">
        <v>400</v>
      </c>
      <c r="H13" s="33" t="s">
        <v>32</v>
      </c>
      <c r="I13" s="17" t="s">
        <v>63</v>
      </c>
      <c r="J13" s="43">
        <v>0.85</v>
      </c>
      <c r="K13" s="50" t="s">
        <v>80</v>
      </c>
      <c r="L13" s="57" t="s">
        <v>77</v>
      </c>
    </row>
    <row r="14" spans="1:18" s="7" customFormat="1" x14ac:dyDescent="0.25">
      <c r="B14" s="27"/>
      <c r="C14" s="68" t="s">
        <v>33</v>
      </c>
      <c r="D14" s="68"/>
      <c r="E14" s="68"/>
      <c r="F14" s="28"/>
      <c r="G14" s="28">
        <f>SUM(G13)</f>
        <v>400</v>
      </c>
      <c r="H14" s="34"/>
      <c r="I14" s="16"/>
      <c r="J14" s="16"/>
      <c r="K14" s="59"/>
      <c r="L14" s="55"/>
    </row>
    <row r="15" spans="1:18" s="7" customFormat="1" x14ac:dyDescent="0.25">
      <c r="B15" s="27"/>
      <c r="C15" s="28" t="s">
        <v>34</v>
      </c>
      <c r="D15" s="28"/>
      <c r="E15" s="29"/>
      <c r="F15" s="28"/>
      <c r="G15" s="28"/>
      <c r="H15" s="34"/>
      <c r="I15" s="16"/>
      <c r="J15" s="16"/>
      <c r="K15" s="59"/>
      <c r="L15" s="55"/>
    </row>
    <row r="16" spans="1:18" s="7" customFormat="1" ht="165" customHeight="1" x14ac:dyDescent="0.25">
      <c r="B16" s="30">
        <v>4</v>
      </c>
      <c r="C16" s="31" t="s">
        <v>35</v>
      </c>
      <c r="D16" s="28" t="s">
        <v>5</v>
      </c>
      <c r="E16" s="29" t="s">
        <v>36</v>
      </c>
      <c r="F16" s="28" t="s">
        <v>37</v>
      </c>
      <c r="G16" s="28">
        <v>80</v>
      </c>
      <c r="H16" s="33" t="s">
        <v>38</v>
      </c>
      <c r="I16" s="17" t="s">
        <v>62</v>
      </c>
      <c r="J16" s="43">
        <v>0.05</v>
      </c>
      <c r="K16" s="50" t="s">
        <v>66</v>
      </c>
      <c r="L16" s="57" t="s">
        <v>73</v>
      </c>
    </row>
    <row r="17" spans="2:12" s="7" customFormat="1" x14ac:dyDescent="0.25">
      <c r="B17" s="27"/>
      <c r="C17" s="68" t="s">
        <v>39</v>
      </c>
      <c r="D17" s="68"/>
      <c r="E17" s="68"/>
      <c r="F17" s="28"/>
      <c r="G17" s="28">
        <f>SUM(G16)</f>
        <v>80</v>
      </c>
      <c r="H17" s="32"/>
      <c r="I17" s="17"/>
      <c r="J17" s="17"/>
      <c r="K17" s="59"/>
      <c r="L17" s="55"/>
    </row>
    <row r="18" spans="2:12" s="8" customFormat="1" x14ac:dyDescent="0.25">
      <c r="B18" s="26"/>
      <c r="C18" s="15" t="s">
        <v>12</v>
      </c>
      <c r="D18" s="15"/>
      <c r="E18" s="24"/>
      <c r="F18" s="15"/>
      <c r="G18" s="15"/>
      <c r="H18" s="23"/>
      <c r="I18" s="13"/>
      <c r="J18" s="13"/>
      <c r="K18" s="58"/>
      <c r="L18" s="26"/>
    </row>
    <row r="19" spans="2:12" s="8" customFormat="1" ht="105.75" customHeight="1" x14ac:dyDescent="0.25">
      <c r="B19" s="22">
        <v>5</v>
      </c>
      <c r="C19" s="26" t="s">
        <v>41</v>
      </c>
      <c r="D19" s="15" t="s">
        <v>8</v>
      </c>
      <c r="E19" s="24" t="s">
        <v>42</v>
      </c>
      <c r="F19" s="15" t="s">
        <v>43</v>
      </c>
      <c r="G19" s="15">
        <v>51</v>
      </c>
      <c r="H19" s="23" t="s">
        <v>44</v>
      </c>
      <c r="I19" s="13" t="s">
        <v>63</v>
      </c>
      <c r="J19" s="44">
        <v>0.3</v>
      </c>
      <c r="K19" s="51" t="s">
        <v>68</v>
      </c>
      <c r="L19" s="26" t="s">
        <v>71</v>
      </c>
    </row>
    <row r="20" spans="2:12" s="8" customFormat="1" ht="103.5" customHeight="1" x14ac:dyDescent="0.25">
      <c r="B20" s="22">
        <v>6</v>
      </c>
      <c r="C20" s="26" t="s">
        <v>45</v>
      </c>
      <c r="D20" s="15" t="s">
        <v>8</v>
      </c>
      <c r="E20" s="24" t="s">
        <v>40</v>
      </c>
      <c r="F20" s="15" t="s">
        <v>20</v>
      </c>
      <c r="G20" s="15">
        <v>66</v>
      </c>
      <c r="H20" s="23" t="s">
        <v>46</v>
      </c>
      <c r="I20" s="13" t="s">
        <v>63</v>
      </c>
      <c r="J20" s="44">
        <v>0.2</v>
      </c>
      <c r="K20" s="50" t="s">
        <v>74</v>
      </c>
      <c r="L20" s="26" t="s">
        <v>71</v>
      </c>
    </row>
    <row r="21" spans="2:12" s="8" customFormat="1" ht="171.75" customHeight="1" x14ac:dyDescent="0.25">
      <c r="B21" s="22">
        <v>7</v>
      </c>
      <c r="C21" s="26" t="s">
        <v>47</v>
      </c>
      <c r="D21" s="15" t="s">
        <v>8</v>
      </c>
      <c r="E21" s="24" t="s">
        <v>48</v>
      </c>
      <c r="F21" s="15" t="s">
        <v>49</v>
      </c>
      <c r="G21" s="15">
        <v>300</v>
      </c>
      <c r="H21" s="23" t="s">
        <v>50</v>
      </c>
      <c r="I21" s="13" t="s">
        <v>63</v>
      </c>
      <c r="J21" s="45" t="s">
        <v>65</v>
      </c>
      <c r="K21" s="51" t="s">
        <v>83</v>
      </c>
      <c r="L21" s="26" t="s">
        <v>75</v>
      </c>
    </row>
    <row r="22" spans="2:12" s="7" customFormat="1" ht="16.5" customHeight="1" x14ac:dyDescent="0.25">
      <c r="B22" s="25"/>
      <c r="C22" s="15" t="s">
        <v>13</v>
      </c>
      <c r="D22" s="15"/>
      <c r="E22" s="24"/>
      <c r="F22" s="15"/>
      <c r="G22" s="15">
        <f>SUM(G19:G21)</f>
        <v>417</v>
      </c>
      <c r="H22" s="24"/>
      <c r="I22" s="15"/>
      <c r="J22" s="15"/>
      <c r="K22" s="58"/>
      <c r="L22" s="55"/>
    </row>
    <row r="23" spans="2:12" s="3" customFormat="1" ht="27" customHeight="1" x14ac:dyDescent="0.25">
      <c r="B23" s="22"/>
      <c r="C23" s="35" t="s">
        <v>14</v>
      </c>
      <c r="D23" s="15"/>
      <c r="E23" s="24"/>
      <c r="F23" s="35"/>
      <c r="G23" s="15"/>
      <c r="H23" s="24"/>
      <c r="I23" s="15"/>
      <c r="J23" s="15"/>
      <c r="K23" s="58"/>
      <c r="L23" s="25"/>
    </row>
    <row r="24" spans="2:12" s="7" customFormat="1" ht="114.75" customHeight="1" x14ac:dyDescent="0.25">
      <c r="B24" s="22">
        <v>8</v>
      </c>
      <c r="C24" s="26" t="s">
        <v>51</v>
      </c>
      <c r="D24" s="15" t="s">
        <v>6</v>
      </c>
      <c r="E24" s="24" t="s">
        <v>15</v>
      </c>
      <c r="F24" s="15" t="s">
        <v>52</v>
      </c>
      <c r="G24" s="15">
        <v>171</v>
      </c>
      <c r="H24" s="23" t="s">
        <v>53</v>
      </c>
      <c r="I24" s="13" t="s">
        <v>63</v>
      </c>
      <c r="J24" s="46">
        <v>3.7999999999999999E-2</v>
      </c>
      <c r="K24" s="51" t="s">
        <v>82</v>
      </c>
      <c r="L24" s="57" t="s">
        <v>76</v>
      </c>
    </row>
    <row r="25" spans="2:12" s="7" customFormat="1" ht="95.25" customHeight="1" x14ac:dyDescent="0.25">
      <c r="B25" s="22">
        <v>9</v>
      </c>
      <c r="C25" s="26" t="s">
        <v>54</v>
      </c>
      <c r="D25" s="15" t="s">
        <v>8</v>
      </c>
      <c r="E25" s="24" t="s">
        <v>55</v>
      </c>
      <c r="F25" s="15" t="s">
        <v>56</v>
      </c>
      <c r="G25" s="15">
        <v>76</v>
      </c>
      <c r="H25" s="23" t="s">
        <v>57</v>
      </c>
      <c r="I25" s="13" t="s">
        <v>63</v>
      </c>
      <c r="J25" s="44">
        <v>0.74</v>
      </c>
      <c r="K25" s="52" t="s">
        <v>81</v>
      </c>
      <c r="L25" s="26" t="s">
        <v>78</v>
      </c>
    </row>
    <row r="26" spans="2:12" s="7" customFormat="1" ht="21" customHeight="1" x14ac:dyDescent="0.25">
      <c r="B26" s="25"/>
      <c r="C26" s="69" t="s">
        <v>16</v>
      </c>
      <c r="D26" s="69"/>
      <c r="E26" s="69"/>
      <c r="F26" s="15"/>
      <c r="G26" s="15">
        <f>SUM(G24:G25)</f>
        <v>247</v>
      </c>
      <c r="H26" s="23"/>
      <c r="I26" s="18"/>
      <c r="J26" s="18"/>
      <c r="K26" s="47"/>
      <c r="L26" s="55"/>
    </row>
    <row r="27" spans="2:12" s="11" customFormat="1" ht="18.75" x14ac:dyDescent="0.3">
      <c r="B27" s="22"/>
      <c r="C27" s="36" t="s">
        <v>17</v>
      </c>
      <c r="D27" s="36"/>
      <c r="E27" s="37"/>
      <c r="F27" s="36"/>
      <c r="G27" s="36">
        <f>G26+G22+G17+G14+G11+G8</f>
        <v>1236</v>
      </c>
      <c r="H27" s="37"/>
      <c r="I27" s="19"/>
      <c r="J27" s="19"/>
      <c r="K27" s="53"/>
      <c r="L27" s="56"/>
    </row>
    <row r="28" spans="2:12" x14ac:dyDescent="0.25">
      <c r="J28" s="73"/>
    </row>
    <row r="29" spans="2:12" x14ac:dyDescent="0.25">
      <c r="J29" s="73"/>
    </row>
    <row r="30" spans="2:12" x14ac:dyDescent="0.25">
      <c r="J30" s="73"/>
    </row>
    <row r="31" spans="2:12" x14ac:dyDescent="0.25">
      <c r="J31" s="73"/>
    </row>
    <row r="32" spans="2:12" x14ac:dyDescent="0.25">
      <c r="J32" s="73"/>
    </row>
    <row r="33" spans="10:10" x14ac:dyDescent="0.25">
      <c r="J33" s="73"/>
    </row>
    <row r="34" spans="10:10" x14ac:dyDescent="0.25">
      <c r="J34" s="73"/>
    </row>
    <row r="35" spans="10:10" x14ac:dyDescent="0.25">
      <c r="J35" s="73"/>
    </row>
    <row r="36" spans="10:10" x14ac:dyDescent="0.25">
      <c r="J36" s="73"/>
    </row>
    <row r="37" spans="10:10" x14ac:dyDescent="0.25">
      <c r="J37" s="73"/>
    </row>
    <row r="38" spans="10:10" x14ac:dyDescent="0.25">
      <c r="J38" s="73"/>
    </row>
    <row r="39" spans="10:10" x14ac:dyDescent="0.25">
      <c r="J39" s="73"/>
    </row>
    <row r="40" spans="10:10" x14ac:dyDescent="0.25">
      <c r="J40" s="73"/>
    </row>
    <row r="41" spans="10:10" x14ac:dyDescent="0.25">
      <c r="J41" s="73"/>
    </row>
    <row r="42" spans="10:10" x14ac:dyDescent="0.25">
      <c r="J42" s="73"/>
    </row>
    <row r="43" spans="10:10" x14ac:dyDescent="0.25">
      <c r="J43" s="73"/>
    </row>
    <row r="44" spans="10:10" x14ac:dyDescent="0.25">
      <c r="J44" s="73"/>
    </row>
    <row r="45" spans="10:10" x14ac:dyDescent="0.25">
      <c r="J45" s="73"/>
    </row>
    <row r="46" spans="10:10" x14ac:dyDescent="0.25">
      <c r="J46" s="73"/>
    </row>
    <row r="47" spans="10:10" x14ac:dyDescent="0.25">
      <c r="J47" s="73"/>
    </row>
    <row r="48" spans="10:10" x14ac:dyDescent="0.25">
      <c r="J48" s="73"/>
    </row>
    <row r="49" spans="10:10" x14ac:dyDescent="0.25">
      <c r="J49" s="73"/>
    </row>
    <row r="50" spans="10:10" x14ac:dyDescent="0.25">
      <c r="J50" s="73"/>
    </row>
    <row r="51" spans="10:10" x14ac:dyDescent="0.25">
      <c r="J51" s="73"/>
    </row>
    <row r="52" spans="10:10" x14ac:dyDescent="0.25">
      <c r="J52" s="73"/>
    </row>
    <row r="53" spans="10:10" x14ac:dyDescent="0.25">
      <c r="J53" s="73"/>
    </row>
    <row r="54" spans="10:10" x14ac:dyDescent="0.25">
      <c r="J54" s="73"/>
    </row>
    <row r="55" spans="10:10" x14ac:dyDescent="0.25">
      <c r="J55" s="73"/>
    </row>
    <row r="56" spans="10:10" x14ac:dyDescent="0.25">
      <c r="J56" s="73"/>
    </row>
    <row r="57" spans="10:10" x14ac:dyDescent="0.25">
      <c r="J57" s="73"/>
    </row>
    <row r="58" spans="10:10" x14ac:dyDescent="0.25">
      <c r="J58" s="73"/>
    </row>
    <row r="59" spans="10:10" x14ac:dyDescent="0.25">
      <c r="J59" s="73"/>
    </row>
    <row r="60" spans="10:10" x14ac:dyDescent="0.25">
      <c r="J60" s="73"/>
    </row>
    <row r="61" spans="10:10" x14ac:dyDescent="0.25">
      <c r="J61" s="73"/>
    </row>
    <row r="62" spans="10:10" x14ac:dyDescent="0.25">
      <c r="J62" s="73"/>
    </row>
    <row r="63" spans="10:10" x14ac:dyDescent="0.25">
      <c r="J63" s="73"/>
    </row>
    <row r="64" spans="10:10" x14ac:dyDescent="0.25">
      <c r="J64" s="73"/>
    </row>
    <row r="65" spans="10:10" x14ac:dyDescent="0.25">
      <c r="J65" s="73"/>
    </row>
    <row r="66" spans="10:10" x14ac:dyDescent="0.25">
      <c r="J66" s="73"/>
    </row>
    <row r="67" spans="10:10" x14ac:dyDescent="0.25">
      <c r="J67" s="73"/>
    </row>
    <row r="68" spans="10:10" x14ac:dyDescent="0.25">
      <c r="J68" s="73"/>
    </row>
    <row r="69" spans="10:10" x14ac:dyDescent="0.25">
      <c r="J69" s="73"/>
    </row>
    <row r="70" spans="10:10" x14ac:dyDescent="0.25">
      <c r="J70" s="73"/>
    </row>
    <row r="71" spans="10:10" x14ac:dyDescent="0.25">
      <c r="J71" s="73"/>
    </row>
    <row r="72" spans="10:10" x14ac:dyDescent="0.25">
      <c r="J72" s="73"/>
    </row>
    <row r="73" spans="10:10" x14ac:dyDescent="0.25">
      <c r="J73" s="73"/>
    </row>
    <row r="74" spans="10:10" x14ac:dyDescent="0.25">
      <c r="J74" s="73"/>
    </row>
    <row r="75" spans="10:10" x14ac:dyDescent="0.25">
      <c r="J75" s="73"/>
    </row>
    <row r="76" spans="10:10" x14ac:dyDescent="0.25">
      <c r="J76" s="73"/>
    </row>
    <row r="77" spans="10:10" x14ac:dyDescent="0.25">
      <c r="J77" s="73"/>
    </row>
    <row r="78" spans="10:10" x14ac:dyDescent="0.25">
      <c r="J78" s="73"/>
    </row>
    <row r="79" spans="10:10" x14ac:dyDescent="0.25">
      <c r="J79" s="73"/>
    </row>
    <row r="80" spans="10:10" x14ac:dyDescent="0.25">
      <c r="J80" s="73"/>
    </row>
    <row r="81" spans="10:10" x14ac:dyDescent="0.25">
      <c r="J81" s="73"/>
    </row>
    <row r="82" spans="10:10" x14ac:dyDescent="0.25">
      <c r="J82" s="73"/>
    </row>
    <row r="83" spans="10:10" x14ac:dyDescent="0.25">
      <c r="J83" s="73"/>
    </row>
    <row r="84" spans="10:10" x14ac:dyDescent="0.25">
      <c r="J84" s="73"/>
    </row>
    <row r="85" spans="10:10" x14ac:dyDescent="0.25">
      <c r="J85" s="73"/>
    </row>
    <row r="86" spans="10:10" x14ac:dyDescent="0.25">
      <c r="J86" s="73"/>
    </row>
    <row r="87" spans="10:10" x14ac:dyDescent="0.25">
      <c r="J87" s="73"/>
    </row>
    <row r="88" spans="10:10" x14ac:dyDescent="0.25">
      <c r="J88" s="73"/>
    </row>
    <row r="89" spans="10:10" x14ac:dyDescent="0.25">
      <c r="J89" s="73"/>
    </row>
    <row r="90" spans="10:10" x14ac:dyDescent="0.25">
      <c r="J90" s="73"/>
    </row>
    <row r="91" spans="10:10" x14ac:dyDescent="0.25">
      <c r="J91" s="73"/>
    </row>
    <row r="92" spans="10:10" x14ac:dyDescent="0.25">
      <c r="J92" s="73"/>
    </row>
    <row r="93" spans="10:10" x14ac:dyDescent="0.25">
      <c r="J93" s="73"/>
    </row>
    <row r="94" spans="10:10" x14ac:dyDescent="0.25">
      <c r="J94" s="73"/>
    </row>
    <row r="95" spans="10:10" x14ac:dyDescent="0.25">
      <c r="J95" s="73"/>
    </row>
    <row r="96" spans="10:10" x14ac:dyDescent="0.25">
      <c r="J96" s="73"/>
    </row>
    <row r="97" spans="10:10" x14ac:dyDescent="0.25">
      <c r="J97" s="73"/>
    </row>
    <row r="98" spans="10:10" x14ac:dyDescent="0.25">
      <c r="J98" s="73"/>
    </row>
    <row r="99" spans="10:10" x14ac:dyDescent="0.25">
      <c r="J99" s="73"/>
    </row>
    <row r="100" spans="10:10" x14ac:dyDescent="0.25">
      <c r="J100" s="73"/>
    </row>
    <row r="101" spans="10:10" x14ac:dyDescent="0.25">
      <c r="J101" s="73"/>
    </row>
    <row r="102" spans="10:10" x14ac:dyDescent="0.25">
      <c r="J102" s="73"/>
    </row>
    <row r="103" spans="10:10" x14ac:dyDescent="0.25">
      <c r="J103" s="73"/>
    </row>
    <row r="104" spans="10:10" x14ac:dyDescent="0.25">
      <c r="J104" s="73"/>
    </row>
    <row r="105" spans="10:10" x14ac:dyDescent="0.25">
      <c r="J105" s="73"/>
    </row>
    <row r="106" spans="10:10" x14ac:dyDescent="0.25">
      <c r="J106" s="73"/>
    </row>
    <row r="107" spans="10:10" x14ac:dyDescent="0.25">
      <c r="J107" s="73"/>
    </row>
    <row r="108" spans="10:10" x14ac:dyDescent="0.25">
      <c r="J108" s="73"/>
    </row>
    <row r="109" spans="10:10" x14ac:dyDescent="0.25">
      <c r="J109" s="73"/>
    </row>
    <row r="110" spans="10:10" x14ac:dyDescent="0.25">
      <c r="J110" s="73"/>
    </row>
    <row r="111" spans="10:10" x14ac:dyDescent="0.25">
      <c r="J111" s="73"/>
    </row>
    <row r="112" spans="10:10" x14ac:dyDescent="0.25">
      <c r="J112" s="73"/>
    </row>
    <row r="113" spans="10:10" x14ac:dyDescent="0.25">
      <c r="J113" s="73"/>
    </row>
    <row r="114" spans="10:10" x14ac:dyDescent="0.25">
      <c r="J114" s="73"/>
    </row>
    <row r="115" spans="10:10" x14ac:dyDescent="0.25">
      <c r="J115" s="73"/>
    </row>
    <row r="116" spans="10:10" x14ac:dyDescent="0.25">
      <c r="J116" s="73"/>
    </row>
    <row r="117" spans="10:10" x14ac:dyDescent="0.25">
      <c r="J117" s="73"/>
    </row>
    <row r="118" spans="10:10" x14ac:dyDescent="0.25">
      <c r="J118" s="73"/>
    </row>
    <row r="119" spans="10:10" x14ac:dyDescent="0.25">
      <c r="J119" s="73"/>
    </row>
    <row r="120" spans="10:10" x14ac:dyDescent="0.25">
      <c r="J120" s="73"/>
    </row>
    <row r="121" spans="10:10" x14ac:dyDescent="0.25">
      <c r="J121" s="73"/>
    </row>
    <row r="122" spans="10:10" x14ac:dyDescent="0.25">
      <c r="J122" s="73"/>
    </row>
    <row r="123" spans="10:10" x14ac:dyDescent="0.25">
      <c r="J123" s="73"/>
    </row>
    <row r="124" spans="10:10" x14ac:dyDescent="0.25">
      <c r="J124" s="73"/>
    </row>
    <row r="125" spans="10:10" x14ac:dyDescent="0.25">
      <c r="J125" s="20"/>
    </row>
  </sheetData>
  <mergeCells count="19">
    <mergeCell ref="J60:J124"/>
    <mergeCell ref="J28:J59"/>
    <mergeCell ref="J4:J5"/>
    <mergeCell ref="C26:E26"/>
    <mergeCell ref="H4:H5"/>
    <mergeCell ref="C8:E8"/>
    <mergeCell ref="D4:D5"/>
    <mergeCell ref="E4:E5"/>
    <mergeCell ref="F4:F5"/>
    <mergeCell ref="G4:G5"/>
    <mergeCell ref="L4:L5"/>
    <mergeCell ref="B1:L1"/>
    <mergeCell ref="B2:L3"/>
    <mergeCell ref="C14:E14"/>
    <mergeCell ref="C17:E17"/>
    <mergeCell ref="C11:E11"/>
    <mergeCell ref="B4:B5"/>
    <mergeCell ref="K4:K5"/>
    <mergeCell ref="I4:I5"/>
  </mergeCells>
  <pageMargins left="0.7" right="0.7" top="0.75" bottom="0.75" header="0.3" footer="0.3"/>
  <pageSetup paperSize="9" scale="3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Annex-IB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2023-08-04T10:21:36Z</cp:lastPrinted>
  <dcterms:created xsi:type="dcterms:W3CDTF">2020-03-13T05:19:59Z</dcterms:created>
  <dcterms:modified xsi:type="dcterms:W3CDTF">2023-08-09T05:07:50Z</dcterms:modified>
</cp:coreProperties>
</file>