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nthly report on status of H.E. Potential development and State Wise Note\2022\July\"/>
    </mc:Choice>
  </mc:AlternateContent>
  <bookViews>
    <workbookView xWindow="0" yWindow="0" windowWidth="20490" windowHeight="7755"/>
  </bookViews>
  <sheets>
    <sheet name="Annex-1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2" l="1"/>
  <c r="G9" i="2"/>
  <c r="G24" i="2" l="1"/>
  <c r="G42" i="2"/>
  <c r="G45" i="2" l="1"/>
  <c r="G15" i="2" l="1"/>
  <c r="G54" i="2" l="1"/>
  <c r="G38" i="2"/>
  <c r="G35" i="2"/>
  <c r="G12" i="2"/>
</calcChain>
</file>

<file path=xl/sharedStrings.xml><?xml version="1.0" encoding="utf-8"?>
<sst xmlns="http://schemas.openxmlformats.org/spreadsheetml/2006/main" count="227" uniqueCount="170">
  <si>
    <t>River/Basin</t>
  </si>
  <si>
    <t>Parbati/Beas/Indus</t>
  </si>
  <si>
    <t xml:space="preserve">Subansiri/ Brahmaputra </t>
  </si>
  <si>
    <t xml:space="preserve">Satluj/Indus </t>
  </si>
  <si>
    <t>Name of Scheme</t>
  </si>
  <si>
    <t>Sector</t>
  </si>
  <si>
    <t>District</t>
  </si>
  <si>
    <t>(Executing Agency)</t>
  </si>
  <si>
    <t>State</t>
  </si>
  <si>
    <t>Arunachal Pradesh</t>
  </si>
  <si>
    <t>Central</t>
  </si>
  <si>
    <t>Subansiri Lower (NHPC)</t>
  </si>
  <si>
    <t>Lower Subansiri</t>
  </si>
  <si>
    <t>8x250</t>
  </si>
  <si>
    <t>Sub-total: Arunachal Pradesh</t>
  </si>
  <si>
    <t>Himachal Pradesh</t>
  </si>
  <si>
    <t>Parbati St. II (NHPC)</t>
  </si>
  <si>
    <t>Kullu</t>
  </si>
  <si>
    <t>4x200</t>
  </si>
  <si>
    <t>Luhri-I (SJVN)</t>
  </si>
  <si>
    <t>Kullu/Shimla</t>
  </si>
  <si>
    <t>2x80+2x25</t>
  </si>
  <si>
    <t>Uhl-III (BVPCL)</t>
  </si>
  <si>
    <t>Mandi</t>
  </si>
  <si>
    <t>3x33.33</t>
  </si>
  <si>
    <t>Uhl/Beas/
Indus</t>
  </si>
  <si>
    <t>Shongtong Karcham (HPPCL)</t>
  </si>
  <si>
    <t>Kinnaur</t>
  </si>
  <si>
    <t>3x150</t>
  </si>
  <si>
    <t xml:space="preserve">Satluj/ Indus 
</t>
  </si>
  <si>
    <t>Private</t>
  </si>
  <si>
    <t>Chamba</t>
  </si>
  <si>
    <t xml:space="preserve">Ravi/ Indus 
</t>
  </si>
  <si>
    <t>Tidong-I             (Statkraft IPL)</t>
  </si>
  <si>
    <t xml:space="preserve">Tidong/Satluj/Indus 
</t>
  </si>
  <si>
    <t>Kutehr                  (JSW Energy Ltd)</t>
  </si>
  <si>
    <t>3x80</t>
  </si>
  <si>
    <t>Sub-total: Himachal Pradesh</t>
  </si>
  <si>
    <t>Jammu &amp; Kashmir</t>
  </si>
  <si>
    <t>Pakal Dul (CVPPL)</t>
  </si>
  <si>
    <t>Kishtwar</t>
  </si>
  <si>
    <t>4x250</t>
  </si>
  <si>
    <t>Marusadar/ Chenab /
Indus</t>
  </si>
  <si>
    <t>Parnai (JKSPDC)</t>
  </si>
  <si>
    <t>Poonch</t>
  </si>
  <si>
    <t>3x12.5</t>
  </si>
  <si>
    <t>Jhelum/ Indus</t>
  </si>
  <si>
    <t xml:space="preserve">Chenab/ Indus
</t>
  </si>
  <si>
    <t>Kiru               (CVPPL)</t>
  </si>
  <si>
    <t>4x156</t>
  </si>
  <si>
    <t>Sub-total: Jammu &amp; Kashmir</t>
  </si>
  <si>
    <t>Kerala</t>
  </si>
  <si>
    <t>Pallivasal (KSEB)</t>
  </si>
  <si>
    <t>Idukki</t>
  </si>
  <si>
    <t>2x30</t>
  </si>
  <si>
    <t>Mudirapuzha/ Periyar/ Baypore Periyar/ WFR</t>
  </si>
  <si>
    <t>Thottiyar (KSEB)</t>
  </si>
  <si>
    <t>1x30+1x10</t>
  </si>
  <si>
    <t>Thottiyar/ Periyar/
/ Baypore Periyar/ WFR</t>
  </si>
  <si>
    <t>Sub-total: Kerala</t>
  </si>
  <si>
    <t>Punjab</t>
  </si>
  <si>
    <t>Shahpurkandi (PSPCL/ Irrigation Deptt., Pb.)</t>
  </si>
  <si>
    <t>Gurdaspur</t>
  </si>
  <si>
    <t>3x33+3x33+1x8</t>
  </si>
  <si>
    <t>Sub-total: Punjab</t>
  </si>
  <si>
    <t>Sikkim</t>
  </si>
  <si>
    <t>Teesta St. VI NHPC</t>
  </si>
  <si>
    <t>South Sikkim</t>
  </si>
  <si>
    <t>4x125</t>
  </si>
  <si>
    <t xml:space="preserve">Teesta/Brahmaputra 
</t>
  </si>
  <si>
    <t>3x40</t>
  </si>
  <si>
    <t>Sub-total: Sikkim</t>
  </si>
  <si>
    <t>Tamil Nadu</t>
  </si>
  <si>
    <t>Kundah Pumped Storage Phase-I,II&amp;III)</t>
  </si>
  <si>
    <t>Nilgiris</t>
  </si>
  <si>
    <t>Kundah/Bhavani/        Cauvery/EFR</t>
  </si>
  <si>
    <t>Sub-total: Tamil Nadu</t>
  </si>
  <si>
    <t>Uttarakhand</t>
  </si>
  <si>
    <t>Chamoli</t>
  </si>
  <si>
    <t>Tehri PSS (THDC)</t>
  </si>
  <si>
    <t>Tehri Garhwal</t>
  </si>
  <si>
    <t xml:space="preserve">Bhilangna/Bhagirathi/
Ganga 
</t>
  </si>
  <si>
    <t>Vishnugad Pipalkoti (THDC)</t>
  </si>
  <si>
    <t>4x111</t>
  </si>
  <si>
    <t xml:space="preserve">Alaknanada/Ganga </t>
  </si>
  <si>
    <t>Naitwar Mori (SJVNL)</t>
  </si>
  <si>
    <t>Uttarkashi</t>
  </si>
  <si>
    <t>Tons/Yamuna/Ganga</t>
  </si>
  <si>
    <t>Sub-total: Uttarakhand</t>
  </si>
  <si>
    <t>West Bengal</t>
  </si>
  <si>
    <t>Rammam-III (NTPC)</t>
  </si>
  <si>
    <t>Darjeeling</t>
  </si>
  <si>
    <t xml:space="preserve">Rammam/ Rangit/Teesta Brahmaputra </t>
  </si>
  <si>
    <t>Sub-total: West Bengal</t>
  </si>
  <si>
    <t xml:space="preserve">Total: </t>
  </si>
  <si>
    <t>Cap. Under   Execution(MW)</t>
  </si>
  <si>
    <t>Sl. No.</t>
  </si>
  <si>
    <t>Polavaram (APGENCO/                      Irrigation Dept., A.P.)</t>
  </si>
  <si>
    <t>Andhra Pradesh</t>
  </si>
  <si>
    <t>East &amp; West Godavari</t>
  </si>
  <si>
    <t>12x80</t>
  </si>
  <si>
    <t xml:space="preserve">Godavari/EFR
</t>
  </si>
  <si>
    <t>Sub-total: Andhra Pradesh</t>
  </si>
  <si>
    <t>Tapovan Vishnugad (NTPC)</t>
  </si>
  <si>
    <t>4x130</t>
  </si>
  <si>
    <t xml:space="preserve">Dhauliganga / Alaknanada &amp; /Ganga </t>
  </si>
  <si>
    <t>Dhaulasidh (SJVN)</t>
  </si>
  <si>
    <t>Hamirpur/ Kangra</t>
  </si>
  <si>
    <t>Beas</t>
  </si>
  <si>
    <t>2x33</t>
  </si>
  <si>
    <t>Assam</t>
  </si>
  <si>
    <t>Sub-total: Assam</t>
  </si>
  <si>
    <t>Lower Kopli (APGCL)</t>
  </si>
  <si>
    <t>2x55+2x2.5+1x5</t>
  </si>
  <si>
    <t>Dima Hasao &amp; Karbi Anglong</t>
  </si>
  <si>
    <t>Date of finish/ commissioning</t>
  </si>
  <si>
    <r>
      <t xml:space="preserve">I.C.                     </t>
    </r>
    <r>
      <rPr>
        <b/>
        <sz val="9"/>
        <rFont val="Times New Roman"/>
        <family val="1"/>
      </rPr>
      <t>( No. X MW.)</t>
    </r>
  </si>
  <si>
    <t>Ratle (RHEPPL / NHPC)</t>
  </si>
  <si>
    <t>4x205 + 1x30</t>
  </si>
  <si>
    <t xml:space="preserve">Chenab/Indus
</t>
  </si>
  <si>
    <t>Rangit-IV (NHPC)</t>
  </si>
  <si>
    <t>West Sikkim</t>
  </si>
  <si>
    <t>2023-24        (Dec'23)</t>
  </si>
  <si>
    <t>2023-24      (Dec'23)</t>
  </si>
  <si>
    <t>2024-25          (Aug'24)</t>
  </si>
  <si>
    <t>2024-25         (Jun'24)</t>
  </si>
  <si>
    <t>2025-26       (Jan'26)</t>
  </si>
  <si>
    <t>2025-26      (Nov'25)</t>
  </si>
  <si>
    <t>2025-26      (July'25)</t>
  </si>
  <si>
    <t>2024-25       (Aug.'24)</t>
  </si>
  <si>
    <t xml:space="preserve">2023-24      (Mar'24) </t>
  </si>
  <si>
    <t>2024-25        (Dec'24)</t>
  </si>
  <si>
    <t>Annex-1A</t>
  </si>
  <si>
    <t>List of Hydro Electric Projects (above 25 MW) under active construction</t>
  </si>
  <si>
    <t>2022-24 **       (Jun'23)</t>
  </si>
  <si>
    <t>* 2 units (500 MW) likely during 2022-23 &amp; 6 units (1500 MW) during 2023-24</t>
  </si>
  <si>
    <t>2025-26              (Feb'26)</t>
  </si>
  <si>
    <t>2024-25              (May'24)</t>
  </si>
  <si>
    <t xml:space="preserve">Rangit/ Teesta/
Brahmaputra </t>
  </si>
  <si>
    <t>2024-25             (June'24)</t>
  </si>
  <si>
    <t xml:space="preserve">2023-24     (Sept'23)  </t>
  </si>
  <si>
    <t>2022-24 $$     (Apr'23)</t>
  </si>
  <si>
    <t>$$ 1 unit (50 MW) in 2022-23 and 1 unit (50 MW) in 2023-24.</t>
  </si>
  <si>
    <t>2022-23     (Mar'23)</t>
  </si>
  <si>
    <t>2022-23               (Jan'23)</t>
  </si>
  <si>
    <t>** 1 unit (250 MW) likely during 2022-23 &amp; 3 units (750 MW) during 2023-24</t>
  </si>
  <si>
    <t>2023-24              (Mar'24)</t>
  </si>
  <si>
    <t>Type</t>
  </si>
  <si>
    <t>Storage</t>
  </si>
  <si>
    <t>PSS</t>
  </si>
  <si>
    <t>RoR</t>
  </si>
  <si>
    <t>PSS with Pondage</t>
  </si>
  <si>
    <t>RoR with diurnal storage</t>
  </si>
  <si>
    <t>RoR with diurnal pondage</t>
  </si>
  <si>
    <t>RoR with pondage</t>
  </si>
  <si>
    <t>2x50</t>
  </si>
  <si>
    <t>Pinnapuram (Greenko AP01 IREP Private Limited)</t>
  </si>
  <si>
    <t>Kurnool</t>
  </si>
  <si>
    <t>Pennar Basin</t>
  </si>
  <si>
    <t>4x240 + 2x120</t>
  </si>
  <si>
    <t>Kwar (CVPPPL)</t>
  </si>
  <si>
    <t>4x135</t>
  </si>
  <si>
    <t>Chenab</t>
  </si>
  <si>
    <t>2026-27             (Nov'26)</t>
  </si>
  <si>
    <t xml:space="preserve">2022-24          (Mar'24)* </t>
  </si>
  <si>
    <t>2025-26     (Nov'25)</t>
  </si>
  <si>
    <t>2024-25         (Mar'25)</t>
  </si>
  <si>
    <t>2024-26            (Mar'26)</t>
  </si>
  <si>
    <t>Kopili/ Brahmaputra</t>
  </si>
  <si>
    <t>2025-26       (Mar'25)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</si>
</sst>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5"/>
      <color indexed="12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19">
    <xf numFmtId="0" fontId="0" fillId="0" borderId="0" xfId="0"/>
    <xf numFmtId="2" fontId="1" fillId="2" borderId="0" xfId="0" applyNumberFormat="1" applyFont="1" applyFill="1" applyBorder="1" applyAlignment="1"/>
    <xf numFmtId="1" fontId="1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horizontal="left" vertical="top"/>
    </xf>
    <xf numFmtId="2" fontId="1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vertical="top" wrapText="1"/>
    </xf>
    <xf numFmtId="2" fontId="4" fillId="2" borderId="0" xfId="0" applyNumberFormat="1" applyFont="1" applyFill="1" applyBorder="1" applyAlignment="1"/>
    <xf numFmtId="2" fontId="3" fillId="2" borderId="1" xfId="0" applyNumberFormat="1" applyFont="1" applyFill="1" applyBorder="1" applyAlignment="1">
      <alignment vertical="top" wrapText="1"/>
    </xf>
    <xf numFmtId="2" fontId="1" fillId="2" borderId="0" xfId="0" applyNumberFormat="1" applyFont="1" applyFill="1" applyBorder="1" applyAlignment="1">
      <alignment vertical="center"/>
    </xf>
    <xf numFmtId="1" fontId="1" fillId="2" borderId="11" xfId="0" applyNumberFormat="1" applyFont="1" applyFill="1" applyBorder="1" applyAlignment="1">
      <alignment horizontal="center" vertical="top"/>
    </xf>
    <xf numFmtId="2" fontId="4" fillId="2" borderId="3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left" vertical="top" wrapText="1"/>
    </xf>
    <xf numFmtId="2" fontId="1" fillId="2" borderId="30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top"/>
    </xf>
    <xf numFmtId="1" fontId="1" fillId="2" borderId="13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31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top" wrapText="1"/>
    </xf>
    <xf numFmtId="1" fontId="1" fillId="2" borderId="9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2" borderId="32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vertical="top"/>
    </xf>
    <xf numFmtId="2" fontId="1" fillId="2" borderId="32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vertical="center"/>
    </xf>
    <xf numFmtId="2" fontId="1" fillId="2" borderId="4" xfId="0" applyNumberFormat="1" applyFont="1" applyFill="1" applyBorder="1" applyAlignment="1">
      <alignment vertical="top"/>
    </xf>
    <xf numFmtId="2" fontId="1" fillId="2" borderId="5" xfId="0" applyNumberFormat="1" applyFont="1" applyFill="1" applyBorder="1" applyAlignment="1">
      <alignment horizontal="left" vertical="top"/>
    </xf>
    <xf numFmtId="2" fontId="1" fillId="2" borderId="33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top"/>
    </xf>
    <xf numFmtId="2" fontId="4" fillId="2" borderId="3" xfId="1" applyNumberFormat="1" applyFont="1" applyFill="1" applyBorder="1" applyAlignment="1" applyProtection="1">
      <alignment horizontal="center" vertical="top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horizontal="center" vertical="top" wrapText="1"/>
    </xf>
    <xf numFmtId="2" fontId="1" fillId="2" borderId="15" xfId="0" applyNumberFormat="1" applyFont="1" applyFill="1" applyBorder="1" applyAlignment="1">
      <alignment horizontal="left" vertical="top" wrapText="1"/>
    </xf>
    <xf numFmtId="2" fontId="1" fillId="2" borderId="15" xfId="0" applyNumberFormat="1" applyFont="1" applyFill="1" applyBorder="1" applyAlignment="1">
      <alignment horizontal="center" vertical="top"/>
    </xf>
    <xf numFmtId="2" fontId="1" fillId="2" borderId="29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vertical="top"/>
    </xf>
    <xf numFmtId="2" fontId="1" fillId="2" borderId="30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vertical="top" wrapText="1"/>
    </xf>
    <xf numFmtId="2" fontId="4" fillId="2" borderId="5" xfId="0" applyNumberFormat="1" applyFont="1" applyFill="1" applyBorder="1" applyAlignment="1">
      <alignment horizontal="left" vertical="top"/>
    </xf>
    <xf numFmtId="2" fontId="1" fillId="2" borderId="0" xfId="0" applyNumberFormat="1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2" fontId="1" fillId="2" borderId="18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2" fontId="1" fillId="2" borderId="5" xfId="0" applyNumberFormat="1" applyFont="1" applyFill="1" applyBorder="1" applyAlignment="1">
      <alignment horizontal="left" vertical="top" wrapText="1"/>
    </xf>
    <xf numFmtId="2" fontId="1" fillId="2" borderId="33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1" fontId="1" fillId="2" borderId="4" xfId="0" applyNumberFormat="1" applyFont="1" applyFill="1" applyBorder="1" applyAlignment="1">
      <alignment horizontal="center" vertical="top"/>
    </xf>
    <xf numFmtId="2" fontId="9" fillId="2" borderId="23" xfId="0" applyNumberFormat="1" applyFont="1" applyFill="1" applyBorder="1" applyAlignment="1"/>
    <xf numFmtId="1" fontId="1" fillId="2" borderId="26" xfId="0" applyNumberFormat="1" applyFont="1" applyFill="1" applyBorder="1" applyAlignment="1">
      <alignment horizontal="center" vertical="top"/>
    </xf>
    <xf numFmtId="2" fontId="6" fillId="2" borderId="27" xfId="0" applyNumberFormat="1" applyFont="1" applyFill="1" applyBorder="1" applyAlignment="1">
      <alignment horizontal="center" vertical="top"/>
    </xf>
    <xf numFmtId="2" fontId="6" fillId="2" borderId="27" xfId="0" applyNumberFormat="1" applyFont="1" applyFill="1" applyBorder="1" applyAlignment="1">
      <alignment horizontal="left" vertical="top"/>
    </xf>
    <xf numFmtId="2" fontId="9" fillId="2" borderId="27" xfId="0" applyNumberFormat="1" applyFont="1" applyFill="1" applyBorder="1" applyAlignment="1">
      <alignment horizontal="center" vertical="top"/>
    </xf>
    <xf numFmtId="2" fontId="9" fillId="2" borderId="27" xfId="0" applyNumberFormat="1" applyFont="1" applyFill="1" applyBorder="1" applyAlignment="1">
      <alignment horizontal="left" vertical="top"/>
    </xf>
    <xf numFmtId="2" fontId="9" fillId="2" borderId="34" xfId="0" applyNumberFormat="1" applyFont="1" applyFill="1" applyBorder="1" applyAlignment="1">
      <alignment horizontal="center" vertical="center"/>
    </xf>
    <xf numFmtId="2" fontId="9" fillId="2" borderId="28" xfId="0" applyNumberFormat="1" applyFont="1" applyFill="1" applyBorder="1" applyAlignment="1">
      <alignment horizontal="center" vertical="top"/>
    </xf>
    <xf numFmtId="2" fontId="9" fillId="2" borderId="0" xfId="0" applyNumberFormat="1" applyFont="1" applyFill="1" applyBorder="1" applyAlignment="1"/>
    <xf numFmtId="1" fontId="1" fillId="2" borderId="17" xfId="0" applyNumberFormat="1" applyFont="1" applyFill="1" applyBorder="1" applyAlignment="1">
      <alignment horizontal="center" vertical="top"/>
    </xf>
    <xf numFmtId="0" fontId="4" fillId="2" borderId="11" xfId="0" applyFont="1" applyFill="1" applyBorder="1" applyAlignment="1">
      <alignment vertical="top"/>
    </xf>
    <xf numFmtId="0" fontId="1" fillId="2" borderId="3" xfId="0" applyFont="1" applyFill="1" applyBorder="1" applyAlignment="1">
      <alignment horizontal="left" vertical="top"/>
    </xf>
    <xf numFmtId="0" fontId="1" fillId="2" borderId="30" xfId="0" applyFont="1" applyFill="1" applyBorder="1" applyAlignment="1">
      <alignment horizontal="center" vertical="center"/>
    </xf>
    <xf numFmtId="1" fontId="1" fillId="2" borderId="37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/>
    </xf>
    <xf numFmtId="0" fontId="1" fillId="2" borderId="33" xfId="0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top"/>
    </xf>
    <xf numFmtId="2" fontId="1" fillId="2" borderId="36" xfId="0" applyNumberFormat="1" applyFont="1" applyFill="1" applyBorder="1" applyAlignment="1">
      <alignment horizontal="left" vertical="top" wrapText="1"/>
    </xf>
    <xf numFmtId="2" fontId="1" fillId="2" borderId="36" xfId="0" applyNumberFormat="1" applyFont="1" applyFill="1" applyBorder="1" applyAlignment="1">
      <alignment horizontal="center" vertical="top"/>
    </xf>
    <xf numFmtId="2" fontId="1" fillId="2" borderId="36" xfId="0" applyNumberFormat="1" applyFont="1" applyFill="1" applyBorder="1" applyAlignment="1">
      <alignment horizontal="center" vertical="top" wrapText="1"/>
    </xf>
    <xf numFmtId="2" fontId="1" fillId="2" borderId="39" xfId="0" applyNumberFormat="1" applyFont="1" applyFill="1" applyBorder="1" applyAlignment="1">
      <alignment horizontal="left" vertical="top" wrapText="1"/>
    </xf>
    <xf numFmtId="1" fontId="1" fillId="2" borderId="9" xfId="0" applyNumberFormat="1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/>
    </xf>
    <xf numFmtId="2" fontId="1" fillId="2" borderId="40" xfId="0" applyNumberFormat="1" applyFont="1" applyFill="1" applyBorder="1" applyAlignment="1">
      <alignment horizontal="center" vertical="top" wrapText="1"/>
    </xf>
    <xf numFmtId="1" fontId="4" fillId="2" borderId="41" xfId="0" applyNumberFormat="1" applyFont="1" applyFill="1" applyBorder="1" applyAlignment="1">
      <alignment horizontal="left" vertical="top"/>
    </xf>
    <xf numFmtId="1" fontId="4" fillId="2" borderId="42" xfId="0" applyNumberFormat="1" applyFont="1" applyFill="1" applyBorder="1" applyAlignment="1">
      <alignment horizontal="left" vertical="top"/>
    </xf>
    <xf numFmtId="1" fontId="4" fillId="2" borderId="43" xfId="0" applyNumberFormat="1" applyFont="1" applyFill="1" applyBorder="1" applyAlignment="1">
      <alignment horizontal="left" vertical="top"/>
    </xf>
    <xf numFmtId="2" fontId="4" fillId="2" borderId="4" xfId="0" applyNumberFormat="1" applyFont="1" applyFill="1" applyBorder="1" applyAlignment="1">
      <alignment horizontal="center" vertical="top"/>
    </xf>
    <xf numFmtId="2" fontId="4" fillId="2" borderId="5" xfId="0" applyNumberFormat="1" applyFont="1" applyFill="1" applyBorder="1" applyAlignment="1">
      <alignment horizontal="center" vertical="top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1" fontId="4" fillId="2" borderId="32" xfId="0" applyNumberFormat="1" applyFont="1" applyFill="1" applyBorder="1" applyAlignment="1">
      <alignment horizontal="left" vertical="top"/>
    </xf>
    <xf numFmtId="1" fontId="4" fillId="2" borderId="14" xfId="0" applyNumberFormat="1" applyFont="1" applyFill="1" applyBorder="1" applyAlignment="1">
      <alignment horizontal="left" vertical="top"/>
    </xf>
    <xf numFmtId="1" fontId="4" fillId="2" borderId="18" xfId="0" applyNumberFormat="1" applyFont="1" applyFill="1" applyBorder="1" applyAlignment="1">
      <alignment horizontal="left" vertical="top"/>
    </xf>
    <xf numFmtId="1" fontId="4" fillId="2" borderId="24" xfId="0" applyNumberFormat="1" applyFont="1" applyFill="1" applyBorder="1" applyAlignment="1">
      <alignment horizontal="left" vertical="top"/>
    </xf>
    <xf numFmtId="1" fontId="4" fillId="2" borderId="35" xfId="0" applyNumberFormat="1" applyFont="1" applyFill="1" applyBorder="1" applyAlignment="1">
      <alignment horizontal="left" vertical="top"/>
    </xf>
    <xf numFmtId="1" fontId="4" fillId="2" borderId="25" xfId="0" applyNumberFormat="1" applyFont="1" applyFill="1" applyBorder="1" applyAlignment="1">
      <alignment horizontal="left" vertical="top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 wrapText="1"/>
    </xf>
    <xf numFmtId="1" fontId="6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>
      <alignment horizontal="left" vertical="top" wrapText="1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zoomScale="70" zoomScaleNormal="70" workbookViewId="0">
      <selection activeCell="O7" sqref="O7"/>
    </sheetView>
  </sheetViews>
  <sheetFormatPr defaultRowHeight="15.75" x14ac:dyDescent="0.25"/>
  <cols>
    <col min="1" max="1" width="6" style="1" customWidth="1"/>
    <col min="2" max="2" width="6.42578125" style="2" customWidth="1"/>
    <col min="3" max="3" width="20.85546875" style="3" customWidth="1"/>
    <col min="4" max="4" width="9.42578125" style="4" customWidth="1"/>
    <col min="5" max="5" width="14.140625" style="5" customWidth="1"/>
    <col min="6" max="6" width="13.28515625" style="4" customWidth="1"/>
    <col min="7" max="7" width="15.85546875" style="4" customWidth="1"/>
    <col min="8" max="8" width="21.42578125" style="5" customWidth="1"/>
    <col min="9" max="9" width="21.42578125" style="6" customWidth="1"/>
    <col min="10" max="10" width="18.28515625" style="4" customWidth="1"/>
    <col min="11" max="16384" width="9.140625" style="1"/>
  </cols>
  <sheetData>
    <row r="1" spans="1:17" ht="21.75" customHeight="1" thickBot="1" x14ac:dyDescent="0.3">
      <c r="J1" s="7" t="s">
        <v>132</v>
      </c>
    </row>
    <row r="2" spans="1:17" ht="20.25" customHeight="1" x14ac:dyDescent="0.25">
      <c r="B2" s="106" t="s">
        <v>133</v>
      </c>
      <c r="C2" s="107"/>
      <c r="D2" s="107"/>
      <c r="E2" s="107"/>
      <c r="F2" s="107"/>
      <c r="G2" s="107"/>
      <c r="H2" s="107"/>
      <c r="I2" s="107"/>
      <c r="J2" s="108"/>
    </row>
    <row r="3" spans="1:17" ht="21.75" customHeight="1" thickBot="1" x14ac:dyDescent="0.3">
      <c r="B3" s="109"/>
      <c r="C3" s="110"/>
      <c r="D3" s="110"/>
      <c r="E3" s="110"/>
      <c r="F3" s="110"/>
      <c r="G3" s="110"/>
      <c r="H3" s="110"/>
      <c r="I3" s="110"/>
      <c r="J3" s="111"/>
    </row>
    <row r="4" spans="1:17" s="9" customFormat="1" ht="26.25" customHeight="1" x14ac:dyDescent="0.25">
      <c r="A4" s="1"/>
      <c r="B4" s="114" t="s">
        <v>96</v>
      </c>
      <c r="C4" s="8" t="s">
        <v>4</v>
      </c>
      <c r="D4" s="96" t="s">
        <v>5</v>
      </c>
      <c r="E4" s="96" t="s">
        <v>6</v>
      </c>
      <c r="F4" s="96" t="s">
        <v>116</v>
      </c>
      <c r="G4" s="96" t="s">
        <v>95</v>
      </c>
      <c r="H4" s="116" t="s">
        <v>0</v>
      </c>
      <c r="I4" s="118" t="s">
        <v>147</v>
      </c>
      <c r="J4" s="112" t="s">
        <v>115</v>
      </c>
    </row>
    <row r="5" spans="1:17" s="9" customFormat="1" ht="42" customHeight="1" x14ac:dyDescent="0.25">
      <c r="A5" s="1"/>
      <c r="B5" s="115"/>
      <c r="C5" s="10" t="s">
        <v>7</v>
      </c>
      <c r="D5" s="97"/>
      <c r="E5" s="97"/>
      <c r="F5" s="97"/>
      <c r="G5" s="97"/>
      <c r="H5" s="117"/>
      <c r="I5" s="116"/>
      <c r="J5" s="113"/>
      <c r="K5" s="11"/>
      <c r="L5" s="11"/>
      <c r="M5" s="11"/>
      <c r="N5" s="11"/>
      <c r="O5" s="11"/>
      <c r="P5" s="11"/>
      <c r="Q5" s="11"/>
    </row>
    <row r="6" spans="1:17" s="9" customFormat="1" x14ac:dyDescent="0.25">
      <c r="A6" s="1"/>
      <c r="B6" s="12"/>
      <c r="C6" s="13" t="s">
        <v>98</v>
      </c>
      <c r="D6" s="14"/>
      <c r="E6" s="15"/>
      <c r="F6" s="16"/>
      <c r="G6" s="14"/>
      <c r="H6" s="17"/>
      <c r="I6" s="18"/>
      <c r="J6" s="19"/>
      <c r="K6" s="11"/>
      <c r="L6" s="11"/>
      <c r="M6" s="11"/>
      <c r="N6" s="11"/>
      <c r="O6" s="11"/>
      <c r="P6" s="11"/>
      <c r="Q6" s="11"/>
    </row>
    <row r="7" spans="1:17" s="9" customFormat="1" ht="47.25" x14ac:dyDescent="0.25">
      <c r="A7" s="1"/>
      <c r="B7" s="20">
        <v>1</v>
      </c>
      <c r="C7" s="21" t="s">
        <v>97</v>
      </c>
      <c r="D7" s="22" t="s">
        <v>8</v>
      </c>
      <c r="E7" s="21" t="s">
        <v>99</v>
      </c>
      <c r="F7" s="22" t="s">
        <v>100</v>
      </c>
      <c r="G7" s="22">
        <v>960</v>
      </c>
      <c r="H7" s="21" t="s">
        <v>101</v>
      </c>
      <c r="I7" s="23" t="s">
        <v>148</v>
      </c>
      <c r="J7" s="24" t="s">
        <v>167</v>
      </c>
      <c r="K7" s="11"/>
      <c r="L7" s="11"/>
      <c r="M7" s="11"/>
      <c r="N7" s="11"/>
      <c r="O7" s="11"/>
      <c r="P7" s="11"/>
      <c r="Q7" s="11"/>
    </row>
    <row r="8" spans="1:17" s="9" customFormat="1" ht="48" thickBot="1" x14ac:dyDescent="0.3">
      <c r="A8" s="1"/>
      <c r="B8" s="83">
        <v>2</v>
      </c>
      <c r="C8" s="84" t="s">
        <v>156</v>
      </c>
      <c r="D8" s="85" t="s">
        <v>30</v>
      </c>
      <c r="E8" s="84" t="s">
        <v>157</v>
      </c>
      <c r="F8" s="86" t="s">
        <v>159</v>
      </c>
      <c r="G8" s="85">
        <v>1200</v>
      </c>
      <c r="H8" s="87" t="s">
        <v>158</v>
      </c>
      <c r="I8" s="86" t="s">
        <v>149</v>
      </c>
      <c r="J8" s="90" t="s">
        <v>166</v>
      </c>
      <c r="K8" s="11"/>
      <c r="L8" s="11"/>
      <c r="M8" s="11"/>
      <c r="N8" s="11"/>
      <c r="O8" s="11"/>
      <c r="P8" s="11"/>
      <c r="Q8" s="11"/>
    </row>
    <row r="9" spans="1:17" s="9" customFormat="1" ht="16.5" thickBot="1" x14ac:dyDescent="0.3">
      <c r="A9" s="1"/>
      <c r="B9" s="66"/>
      <c r="C9" s="89" t="s">
        <v>102</v>
      </c>
      <c r="D9" s="89"/>
      <c r="E9" s="57"/>
      <c r="F9" s="89"/>
      <c r="G9" s="89">
        <f>SUM(G7:G8)</f>
        <v>2160</v>
      </c>
      <c r="H9" s="42"/>
      <c r="I9" s="43"/>
      <c r="J9" s="44"/>
      <c r="K9" s="11"/>
      <c r="L9" s="11"/>
      <c r="M9" s="11"/>
      <c r="N9" s="11"/>
      <c r="O9" s="11"/>
      <c r="P9" s="11"/>
      <c r="Q9" s="11"/>
    </row>
    <row r="10" spans="1:17" x14ac:dyDescent="0.25">
      <c r="B10" s="77"/>
      <c r="C10" s="13" t="s">
        <v>9</v>
      </c>
      <c r="D10" s="14"/>
      <c r="E10" s="15"/>
      <c r="F10" s="16"/>
      <c r="G10" s="14"/>
      <c r="H10" s="78"/>
      <c r="I10" s="79"/>
      <c r="J10" s="19"/>
      <c r="K10" s="11"/>
      <c r="L10" s="11"/>
      <c r="M10" s="11"/>
      <c r="N10" s="11"/>
      <c r="O10" s="11"/>
      <c r="P10" s="11"/>
      <c r="Q10" s="11"/>
    </row>
    <row r="11" spans="1:17" ht="32.25" thickBot="1" x14ac:dyDescent="0.3">
      <c r="B11" s="25">
        <v>3</v>
      </c>
      <c r="C11" s="21" t="s">
        <v>11</v>
      </c>
      <c r="D11" s="22" t="s">
        <v>10</v>
      </c>
      <c r="E11" s="21" t="s">
        <v>12</v>
      </c>
      <c r="F11" s="30" t="s">
        <v>13</v>
      </c>
      <c r="G11" s="22">
        <v>2000</v>
      </c>
      <c r="H11" s="21" t="s">
        <v>2</v>
      </c>
      <c r="I11" s="23" t="s">
        <v>152</v>
      </c>
      <c r="J11" s="32" t="s">
        <v>164</v>
      </c>
    </row>
    <row r="12" spans="1:17" ht="16.5" thickBot="1" x14ac:dyDescent="0.3">
      <c r="B12" s="80"/>
      <c r="C12" s="94" t="s">
        <v>14</v>
      </c>
      <c r="D12" s="95"/>
      <c r="E12" s="95"/>
      <c r="F12" s="89"/>
      <c r="G12" s="89">
        <f>SUM(G11:G11)</f>
        <v>2000</v>
      </c>
      <c r="H12" s="81"/>
      <c r="I12" s="82"/>
      <c r="J12" s="44"/>
    </row>
    <row r="13" spans="1:17" s="11" customFormat="1" x14ac:dyDescent="0.25">
      <c r="B13" s="20"/>
      <c r="C13" s="33" t="s">
        <v>110</v>
      </c>
      <c r="D13" s="14"/>
      <c r="E13" s="15"/>
      <c r="F13" s="16"/>
      <c r="G13" s="14"/>
      <c r="H13" s="17"/>
      <c r="I13" s="18"/>
      <c r="J13" s="19"/>
    </row>
    <row r="14" spans="1:17" s="11" customFormat="1" ht="32.25" thickBot="1" x14ac:dyDescent="0.3">
      <c r="B14" s="25">
        <v>4</v>
      </c>
      <c r="C14" s="21" t="s">
        <v>112</v>
      </c>
      <c r="D14" s="22" t="s">
        <v>8</v>
      </c>
      <c r="E14" s="21" t="s">
        <v>114</v>
      </c>
      <c r="F14" s="34" t="s">
        <v>113</v>
      </c>
      <c r="G14" s="22">
        <v>120</v>
      </c>
      <c r="H14" s="21" t="s">
        <v>168</v>
      </c>
      <c r="I14" s="23" t="s">
        <v>150</v>
      </c>
      <c r="J14" s="32" t="s">
        <v>125</v>
      </c>
    </row>
    <row r="15" spans="1:17" s="11" customFormat="1" ht="16.5" thickBot="1" x14ac:dyDescent="0.3">
      <c r="B15" s="66"/>
      <c r="C15" s="89" t="s">
        <v>111</v>
      </c>
      <c r="D15" s="89"/>
      <c r="E15" s="57"/>
      <c r="F15" s="89"/>
      <c r="G15" s="89">
        <f>SUM(G14:G14)</f>
        <v>120</v>
      </c>
      <c r="H15" s="42"/>
      <c r="I15" s="43"/>
      <c r="J15" s="44"/>
    </row>
    <row r="16" spans="1:17" s="9" customFormat="1" x14ac:dyDescent="0.25">
      <c r="B16" s="76"/>
      <c r="C16" s="13" t="s">
        <v>15</v>
      </c>
      <c r="D16" s="13"/>
      <c r="E16" s="33"/>
      <c r="F16" s="13"/>
      <c r="G16" s="13"/>
      <c r="H16" s="33"/>
      <c r="I16" s="36"/>
      <c r="J16" s="37"/>
    </row>
    <row r="17" spans="2:10" s="3" customFormat="1" ht="31.5" x14ac:dyDescent="0.25">
      <c r="B17" s="25">
        <v>5</v>
      </c>
      <c r="C17" s="31" t="s">
        <v>16</v>
      </c>
      <c r="D17" s="27" t="s">
        <v>10</v>
      </c>
      <c r="E17" s="28" t="s">
        <v>17</v>
      </c>
      <c r="F17" s="27" t="s">
        <v>18</v>
      </c>
      <c r="G17" s="27">
        <v>800</v>
      </c>
      <c r="H17" s="38" t="s">
        <v>1</v>
      </c>
      <c r="I17" s="35" t="s">
        <v>150</v>
      </c>
      <c r="J17" s="24" t="s">
        <v>140</v>
      </c>
    </row>
    <row r="18" spans="2:10" s="40" customFormat="1" ht="33.75" customHeight="1" x14ac:dyDescent="0.25">
      <c r="B18" s="25">
        <v>6</v>
      </c>
      <c r="C18" s="31" t="s">
        <v>19</v>
      </c>
      <c r="D18" s="27" t="s">
        <v>10</v>
      </c>
      <c r="E18" s="31" t="s">
        <v>20</v>
      </c>
      <c r="F18" s="27" t="s">
        <v>21</v>
      </c>
      <c r="G18" s="27">
        <v>210</v>
      </c>
      <c r="H18" s="31" t="s">
        <v>3</v>
      </c>
      <c r="I18" s="39" t="s">
        <v>150</v>
      </c>
      <c r="J18" s="24" t="s">
        <v>126</v>
      </c>
    </row>
    <row r="19" spans="2:10" s="11" customFormat="1" ht="31.5" x14ac:dyDescent="0.25">
      <c r="B19" s="25">
        <v>7</v>
      </c>
      <c r="C19" s="31" t="s">
        <v>106</v>
      </c>
      <c r="D19" s="27" t="s">
        <v>10</v>
      </c>
      <c r="E19" s="31" t="s">
        <v>107</v>
      </c>
      <c r="F19" s="27" t="s">
        <v>109</v>
      </c>
      <c r="G19" s="27">
        <v>66</v>
      </c>
      <c r="H19" s="31" t="s">
        <v>108</v>
      </c>
      <c r="I19" s="39" t="s">
        <v>150</v>
      </c>
      <c r="J19" s="24" t="s">
        <v>165</v>
      </c>
    </row>
    <row r="20" spans="2:10" s="11" customFormat="1" ht="31.5" x14ac:dyDescent="0.25">
      <c r="B20" s="25">
        <v>8</v>
      </c>
      <c r="C20" s="31" t="s">
        <v>22</v>
      </c>
      <c r="D20" s="27" t="s">
        <v>8</v>
      </c>
      <c r="E20" s="28" t="s">
        <v>23</v>
      </c>
      <c r="F20" s="27" t="s">
        <v>24</v>
      </c>
      <c r="G20" s="27">
        <v>100</v>
      </c>
      <c r="H20" s="31" t="s">
        <v>25</v>
      </c>
      <c r="I20" s="39" t="s">
        <v>150</v>
      </c>
      <c r="J20" s="24" t="s">
        <v>122</v>
      </c>
    </row>
    <row r="21" spans="2:10" s="3" customFormat="1" ht="31.5" x14ac:dyDescent="0.25">
      <c r="B21" s="25">
        <v>9</v>
      </c>
      <c r="C21" s="31" t="s">
        <v>26</v>
      </c>
      <c r="D21" s="27" t="s">
        <v>8</v>
      </c>
      <c r="E21" s="28" t="s">
        <v>27</v>
      </c>
      <c r="F21" s="27" t="s">
        <v>28</v>
      </c>
      <c r="G21" s="27">
        <v>450</v>
      </c>
      <c r="H21" s="31" t="s">
        <v>29</v>
      </c>
      <c r="I21" s="39" t="s">
        <v>150</v>
      </c>
      <c r="J21" s="24" t="s">
        <v>169</v>
      </c>
    </row>
    <row r="22" spans="2:10" ht="37.5" customHeight="1" x14ac:dyDescent="0.25">
      <c r="B22" s="25">
        <v>10</v>
      </c>
      <c r="C22" s="31" t="s">
        <v>33</v>
      </c>
      <c r="D22" s="27" t="s">
        <v>30</v>
      </c>
      <c r="E22" s="28" t="s">
        <v>27</v>
      </c>
      <c r="F22" s="27" t="s">
        <v>155</v>
      </c>
      <c r="G22" s="27">
        <v>100</v>
      </c>
      <c r="H22" s="31" t="s">
        <v>34</v>
      </c>
      <c r="I22" s="39" t="s">
        <v>150</v>
      </c>
      <c r="J22" s="24" t="s">
        <v>141</v>
      </c>
    </row>
    <row r="23" spans="2:10" ht="48" customHeight="1" thickBot="1" x14ac:dyDescent="0.3">
      <c r="B23" s="25">
        <v>11</v>
      </c>
      <c r="C23" s="31" t="s">
        <v>35</v>
      </c>
      <c r="D23" s="27" t="s">
        <v>30</v>
      </c>
      <c r="E23" s="28" t="s">
        <v>31</v>
      </c>
      <c r="F23" s="27" t="s">
        <v>36</v>
      </c>
      <c r="G23" s="27">
        <v>240</v>
      </c>
      <c r="H23" s="31" t="s">
        <v>32</v>
      </c>
      <c r="I23" s="39" t="s">
        <v>150</v>
      </c>
      <c r="J23" s="24" t="s">
        <v>127</v>
      </c>
    </row>
    <row r="24" spans="2:10" s="11" customFormat="1" ht="18.75" customHeight="1" thickBot="1" x14ac:dyDescent="0.3">
      <c r="B24" s="41"/>
      <c r="C24" s="95" t="s">
        <v>37</v>
      </c>
      <c r="D24" s="95"/>
      <c r="E24" s="95"/>
      <c r="F24" s="89"/>
      <c r="G24" s="89">
        <f>SUM(G17:G23)</f>
        <v>1966</v>
      </c>
      <c r="H24" s="42"/>
      <c r="I24" s="43"/>
      <c r="J24" s="44"/>
    </row>
    <row r="25" spans="2:10" s="11" customFormat="1" ht="16.5" customHeight="1" x14ac:dyDescent="0.25">
      <c r="B25" s="12"/>
      <c r="C25" s="45" t="s">
        <v>38</v>
      </c>
      <c r="D25" s="14"/>
      <c r="E25" s="15"/>
      <c r="F25" s="14"/>
      <c r="G25" s="14"/>
      <c r="H25" s="17"/>
      <c r="I25" s="18"/>
      <c r="J25" s="19"/>
    </row>
    <row r="26" spans="2:10" s="3" customFormat="1" ht="31.5" x14ac:dyDescent="0.25">
      <c r="B26" s="25">
        <v>12</v>
      </c>
      <c r="C26" s="46" t="s">
        <v>39</v>
      </c>
      <c r="D26" s="47" t="s">
        <v>10</v>
      </c>
      <c r="E26" s="31" t="s">
        <v>40</v>
      </c>
      <c r="F26" s="29" t="s">
        <v>41</v>
      </c>
      <c r="G26" s="27">
        <v>1000</v>
      </c>
      <c r="H26" s="31" t="s">
        <v>42</v>
      </c>
      <c r="I26" s="39" t="s">
        <v>148</v>
      </c>
      <c r="J26" s="24" t="s">
        <v>128</v>
      </c>
    </row>
    <row r="27" spans="2:10" s="11" customFormat="1" ht="31.5" x14ac:dyDescent="0.25">
      <c r="B27" s="25">
        <v>13</v>
      </c>
      <c r="C27" s="46" t="s">
        <v>43</v>
      </c>
      <c r="D27" s="27" t="s">
        <v>8</v>
      </c>
      <c r="E27" s="28" t="s">
        <v>44</v>
      </c>
      <c r="F27" s="27" t="s">
        <v>45</v>
      </c>
      <c r="G27" s="27">
        <v>37.5</v>
      </c>
      <c r="H27" s="31" t="s">
        <v>46</v>
      </c>
      <c r="I27" s="39" t="s">
        <v>150</v>
      </c>
      <c r="J27" s="24" t="s">
        <v>123</v>
      </c>
    </row>
    <row r="28" spans="2:10" s="11" customFormat="1" ht="30" customHeight="1" x14ac:dyDescent="0.25">
      <c r="B28" s="25">
        <v>14</v>
      </c>
      <c r="C28" s="46" t="s">
        <v>48</v>
      </c>
      <c r="D28" s="47" t="s">
        <v>10</v>
      </c>
      <c r="E28" s="31" t="s">
        <v>40</v>
      </c>
      <c r="F28" s="27" t="s">
        <v>49</v>
      </c>
      <c r="G28" s="27">
        <v>624</v>
      </c>
      <c r="H28" s="31" t="s">
        <v>47</v>
      </c>
      <c r="I28" s="39" t="s">
        <v>150</v>
      </c>
      <c r="J28" s="24" t="s">
        <v>129</v>
      </c>
    </row>
    <row r="29" spans="2:10" s="11" customFormat="1" ht="31.5" x14ac:dyDescent="0.25">
      <c r="B29" s="25">
        <v>15</v>
      </c>
      <c r="C29" s="48" t="s">
        <v>117</v>
      </c>
      <c r="D29" s="49" t="s">
        <v>10</v>
      </c>
      <c r="E29" s="50" t="s">
        <v>40</v>
      </c>
      <c r="F29" s="51" t="s">
        <v>118</v>
      </c>
      <c r="G29" s="51">
        <v>850</v>
      </c>
      <c r="H29" s="50" t="s">
        <v>119</v>
      </c>
      <c r="I29" s="52" t="s">
        <v>153</v>
      </c>
      <c r="J29" s="53" t="s">
        <v>136</v>
      </c>
    </row>
    <row r="30" spans="2:10" s="11" customFormat="1" ht="32.25" thickBot="1" x14ac:dyDescent="0.3">
      <c r="B30" s="25">
        <v>16</v>
      </c>
      <c r="C30" s="25" t="s">
        <v>160</v>
      </c>
      <c r="D30" s="25" t="s">
        <v>10</v>
      </c>
      <c r="E30" s="25" t="s">
        <v>40</v>
      </c>
      <c r="F30" s="25" t="s">
        <v>161</v>
      </c>
      <c r="G30" s="25">
        <v>540</v>
      </c>
      <c r="H30" s="25" t="s">
        <v>162</v>
      </c>
      <c r="I30" s="25" t="s">
        <v>150</v>
      </c>
      <c r="J30" s="88" t="s">
        <v>163</v>
      </c>
    </row>
    <row r="31" spans="2:10" s="11" customFormat="1" ht="16.5" thickBot="1" x14ac:dyDescent="0.3">
      <c r="B31" s="41"/>
      <c r="C31" s="95" t="s">
        <v>50</v>
      </c>
      <c r="D31" s="95"/>
      <c r="E31" s="95"/>
      <c r="F31" s="89"/>
      <c r="G31" s="89">
        <f>SUM(G26:G30)</f>
        <v>3051.5</v>
      </c>
      <c r="H31" s="42"/>
      <c r="I31" s="43"/>
      <c r="J31" s="44"/>
    </row>
    <row r="32" spans="2:10" s="3" customFormat="1" x14ac:dyDescent="0.25">
      <c r="B32" s="54"/>
      <c r="C32" s="13" t="s">
        <v>51</v>
      </c>
      <c r="D32" s="14"/>
      <c r="E32" s="15"/>
      <c r="F32" s="14"/>
      <c r="G32" s="14"/>
      <c r="H32" s="15"/>
      <c r="I32" s="55"/>
      <c r="J32" s="19"/>
    </row>
    <row r="33" spans="2:10" ht="36" customHeight="1" x14ac:dyDescent="0.25">
      <c r="B33" s="25">
        <v>17</v>
      </c>
      <c r="C33" s="46" t="s">
        <v>52</v>
      </c>
      <c r="D33" s="27" t="s">
        <v>8</v>
      </c>
      <c r="E33" s="28" t="s">
        <v>53</v>
      </c>
      <c r="F33" s="27" t="s">
        <v>54</v>
      </c>
      <c r="G33" s="27">
        <v>60</v>
      </c>
      <c r="H33" s="31" t="s">
        <v>55</v>
      </c>
      <c r="I33" s="39" t="s">
        <v>150</v>
      </c>
      <c r="J33" s="24" t="s">
        <v>143</v>
      </c>
    </row>
    <row r="34" spans="2:10" ht="48" thickBot="1" x14ac:dyDescent="0.3">
      <c r="B34" s="25">
        <v>18</v>
      </c>
      <c r="C34" s="56" t="s">
        <v>56</v>
      </c>
      <c r="D34" s="22" t="s">
        <v>8</v>
      </c>
      <c r="E34" s="26" t="s">
        <v>53</v>
      </c>
      <c r="F34" s="22" t="s">
        <v>57</v>
      </c>
      <c r="G34" s="22">
        <v>40</v>
      </c>
      <c r="H34" s="21" t="s">
        <v>58</v>
      </c>
      <c r="I34" s="23" t="s">
        <v>150</v>
      </c>
      <c r="J34" s="24" t="s">
        <v>143</v>
      </c>
    </row>
    <row r="35" spans="2:10" s="11" customFormat="1" ht="16.5" thickBot="1" x14ac:dyDescent="0.3">
      <c r="B35" s="41"/>
      <c r="C35" s="95" t="s">
        <v>59</v>
      </c>
      <c r="D35" s="95"/>
      <c r="E35" s="95"/>
      <c r="F35" s="89"/>
      <c r="G35" s="89">
        <f>SUM(G33:G34)</f>
        <v>100</v>
      </c>
      <c r="H35" s="42"/>
      <c r="I35" s="43"/>
      <c r="J35" s="44"/>
    </row>
    <row r="36" spans="2:10" s="11" customFormat="1" x14ac:dyDescent="0.25">
      <c r="B36" s="12"/>
      <c r="C36" s="13" t="s">
        <v>60</v>
      </c>
      <c r="D36" s="13"/>
      <c r="E36" s="33"/>
      <c r="F36" s="13"/>
      <c r="G36" s="13"/>
      <c r="H36" s="15"/>
      <c r="I36" s="55"/>
      <c r="J36" s="19"/>
    </row>
    <row r="37" spans="2:10" s="11" customFormat="1" ht="48" thickBot="1" x14ac:dyDescent="0.3">
      <c r="B37" s="25">
        <v>19</v>
      </c>
      <c r="C37" s="21" t="s">
        <v>61</v>
      </c>
      <c r="D37" s="22" t="s">
        <v>8</v>
      </c>
      <c r="E37" s="26" t="s">
        <v>62</v>
      </c>
      <c r="F37" s="21" t="s">
        <v>63</v>
      </c>
      <c r="G37" s="22">
        <v>206</v>
      </c>
      <c r="H37" s="21" t="s">
        <v>32</v>
      </c>
      <c r="I37" s="23" t="s">
        <v>150</v>
      </c>
      <c r="J37" s="32" t="s">
        <v>124</v>
      </c>
    </row>
    <row r="38" spans="2:10" s="11" customFormat="1" ht="16.5" thickBot="1" x14ac:dyDescent="0.3">
      <c r="B38" s="25"/>
      <c r="C38" s="89" t="s">
        <v>64</v>
      </c>
      <c r="D38" s="89"/>
      <c r="E38" s="57"/>
      <c r="F38" s="89"/>
      <c r="G38" s="89">
        <f>SUM(G37)</f>
        <v>206</v>
      </c>
      <c r="H38" s="42"/>
      <c r="I38" s="43"/>
      <c r="J38" s="44"/>
    </row>
    <row r="39" spans="2:10" s="58" customFormat="1" x14ac:dyDescent="0.25">
      <c r="B39" s="25"/>
      <c r="C39" s="13" t="s">
        <v>65</v>
      </c>
      <c r="D39" s="14"/>
      <c r="E39" s="15"/>
      <c r="F39" s="14"/>
      <c r="G39" s="14"/>
      <c r="H39" s="17"/>
      <c r="I39" s="18"/>
      <c r="J39" s="19"/>
    </row>
    <row r="40" spans="2:10" s="58" customFormat="1" ht="31.5" x14ac:dyDescent="0.25">
      <c r="B40" s="25">
        <v>20</v>
      </c>
      <c r="C40" s="46" t="s">
        <v>66</v>
      </c>
      <c r="D40" s="27" t="s">
        <v>10</v>
      </c>
      <c r="E40" s="28" t="s">
        <v>67</v>
      </c>
      <c r="F40" s="27" t="s">
        <v>68</v>
      </c>
      <c r="G40" s="27">
        <v>500</v>
      </c>
      <c r="H40" s="31" t="s">
        <v>69</v>
      </c>
      <c r="I40" s="39" t="s">
        <v>150</v>
      </c>
      <c r="J40" s="24" t="s">
        <v>130</v>
      </c>
    </row>
    <row r="41" spans="2:10" s="58" customFormat="1" ht="32.25" thickBot="1" x14ac:dyDescent="0.3">
      <c r="B41" s="25">
        <v>21</v>
      </c>
      <c r="C41" s="59" t="s">
        <v>120</v>
      </c>
      <c r="D41" s="14" t="s">
        <v>10</v>
      </c>
      <c r="E41" s="15" t="s">
        <v>121</v>
      </c>
      <c r="F41" s="14" t="s">
        <v>70</v>
      </c>
      <c r="G41" s="14">
        <v>120</v>
      </c>
      <c r="H41" s="17" t="s">
        <v>138</v>
      </c>
      <c r="I41" s="18" t="s">
        <v>150</v>
      </c>
      <c r="J41" s="60" t="s">
        <v>137</v>
      </c>
    </row>
    <row r="42" spans="2:10" s="11" customFormat="1" ht="16.5" customHeight="1" thickBot="1" x14ac:dyDescent="0.3">
      <c r="B42" s="41"/>
      <c r="C42" s="89" t="s">
        <v>71</v>
      </c>
      <c r="D42" s="89"/>
      <c r="E42" s="57"/>
      <c r="F42" s="89"/>
      <c r="G42" s="89">
        <f>SUM(G40:G41)</f>
        <v>620</v>
      </c>
      <c r="H42" s="42"/>
      <c r="I42" s="43"/>
      <c r="J42" s="44"/>
    </row>
    <row r="43" spans="2:10" s="11" customFormat="1" ht="16.5" customHeight="1" x14ac:dyDescent="0.25">
      <c r="B43" s="61"/>
      <c r="C43" s="13" t="s">
        <v>72</v>
      </c>
      <c r="D43" s="13"/>
      <c r="E43" s="33"/>
      <c r="F43" s="13"/>
      <c r="G43" s="13"/>
      <c r="H43" s="15"/>
      <c r="I43" s="55"/>
      <c r="J43" s="19"/>
    </row>
    <row r="44" spans="2:10" s="11" customFormat="1" ht="56.25" customHeight="1" thickBot="1" x14ac:dyDescent="0.3">
      <c r="B44" s="25">
        <v>22</v>
      </c>
      <c r="C44" s="34" t="s">
        <v>73</v>
      </c>
      <c r="D44" s="22" t="s">
        <v>8</v>
      </c>
      <c r="E44" s="26" t="s">
        <v>74</v>
      </c>
      <c r="F44" s="21" t="s">
        <v>68</v>
      </c>
      <c r="G44" s="22">
        <v>500</v>
      </c>
      <c r="H44" s="21" t="s">
        <v>75</v>
      </c>
      <c r="I44" s="23" t="s">
        <v>149</v>
      </c>
      <c r="J44" s="32" t="s">
        <v>146</v>
      </c>
    </row>
    <row r="45" spans="2:10" s="11" customFormat="1" ht="16.5" customHeight="1" thickBot="1" x14ac:dyDescent="0.3">
      <c r="B45" s="25"/>
      <c r="C45" s="89" t="s">
        <v>76</v>
      </c>
      <c r="D45" s="89"/>
      <c r="E45" s="57"/>
      <c r="F45" s="89"/>
      <c r="G45" s="89">
        <f>SUM(G44)</f>
        <v>500</v>
      </c>
      <c r="H45" s="42"/>
      <c r="I45" s="43"/>
      <c r="J45" s="44"/>
    </row>
    <row r="46" spans="2:10" s="3" customFormat="1" x14ac:dyDescent="0.25">
      <c r="B46" s="25"/>
      <c r="C46" s="62" t="s">
        <v>77</v>
      </c>
      <c r="D46" s="14"/>
      <c r="E46" s="15"/>
      <c r="F46" s="16"/>
      <c r="G46" s="14"/>
      <c r="H46" s="15"/>
      <c r="I46" s="55"/>
      <c r="J46" s="19"/>
    </row>
    <row r="47" spans="2:10" s="11" customFormat="1" ht="33.75" customHeight="1" x14ac:dyDescent="0.25">
      <c r="B47" s="25">
        <v>23</v>
      </c>
      <c r="C47" s="46" t="s">
        <v>82</v>
      </c>
      <c r="D47" s="27" t="s">
        <v>10</v>
      </c>
      <c r="E47" s="28" t="s">
        <v>78</v>
      </c>
      <c r="F47" s="27" t="s">
        <v>83</v>
      </c>
      <c r="G47" s="27">
        <v>444</v>
      </c>
      <c r="H47" s="31" t="s">
        <v>84</v>
      </c>
      <c r="I47" s="39" t="s">
        <v>150</v>
      </c>
      <c r="J47" s="24" t="s">
        <v>166</v>
      </c>
    </row>
    <row r="48" spans="2:10" s="11" customFormat="1" ht="30.75" customHeight="1" x14ac:dyDescent="0.25">
      <c r="B48" s="25">
        <v>24</v>
      </c>
      <c r="C48" s="46" t="s">
        <v>85</v>
      </c>
      <c r="D48" s="27" t="s">
        <v>10</v>
      </c>
      <c r="E48" s="28" t="s">
        <v>86</v>
      </c>
      <c r="F48" s="27" t="s">
        <v>54</v>
      </c>
      <c r="G48" s="27">
        <v>60</v>
      </c>
      <c r="H48" s="31" t="s">
        <v>87</v>
      </c>
      <c r="I48" s="39" t="s">
        <v>154</v>
      </c>
      <c r="J48" s="24" t="s">
        <v>144</v>
      </c>
    </row>
    <row r="49" spans="1:10" s="11" customFormat="1" ht="31.5" x14ac:dyDescent="0.25">
      <c r="B49" s="25">
        <v>25</v>
      </c>
      <c r="C49" s="59" t="s">
        <v>103</v>
      </c>
      <c r="D49" s="27" t="s">
        <v>10</v>
      </c>
      <c r="E49" s="28" t="s">
        <v>78</v>
      </c>
      <c r="F49" s="29" t="s">
        <v>104</v>
      </c>
      <c r="G49" s="27">
        <v>520</v>
      </c>
      <c r="H49" s="31" t="s">
        <v>105</v>
      </c>
      <c r="I49" s="39" t="s">
        <v>150</v>
      </c>
      <c r="J49" s="24" t="s">
        <v>139</v>
      </c>
    </row>
    <row r="50" spans="1:10" s="11" customFormat="1" ht="37.5" customHeight="1" thickBot="1" x14ac:dyDescent="0.3">
      <c r="B50" s="25">
        <v>26</v>
      </c>
      <c r="C50" s="46" t="s">
        <v>79</v>
      </c>
      <c r="D50" s="27" t="s">
        <v>10</v>
      </c>
      <c r="E50" s="28" t="s">
        <v>80</v>
      </c>
      <c r="F50" s="27" t="s">
        <v>41</v>
      </c>
      <c r="G50" s="27">
        <v>1000</v>
      </c>
      <c r="H50" s="31" t="s">
        <v>81</v>
      </c>
      <c r="I50" s="39" t="s">
        <v>151</v>
      </c>
      <c r="J50" s="24" t="s">
        <v>134</v>
      </c>
    </row>
    <row r="51" spans="1:10" s="11" customFormat="1" ht="16.5" thickBot="1" x14ac:dyDescent="0.3">
      <c r="B51" s="41"/>
      <c r="C51" s="95" t="s">
        <v>88</v>
      </c>
      <c r="D51" s="95"/>
      <c r="E51" s="95"/>
      <c r="F51" s="89"/>
      <c r="G51" s="89">
        <v>2024</v>
      </c>
      <c r="H51" s="63"/>
      <c r="I51" s="64"/>
      <c r="J51" s="44"/>
    </row>
    <row r="52" spans="1:10" s="3" customFormat="1" x14ac:dyDescent="0.25">
      <c r="B52" s="12"/>
      <c r="C52" s="62" t="s">
        <v>89</v>
      </c>
      <c r="D52" s="14"/>
      <c r="E52" s="15"/>
      <c r="F52" s="16"/>
      <c r="G52" s="14"/>
      <c r="H52" s="17"/>
      <c r="I52" s="18"/>
      <c r="J52" s="19"/>
    </row>
    <row r="53" spans="1:10" s="65" customFormat="1" ht="48" thickBot="1" x14ac:dyDescent="0.3">
      <c r="B53" s="25">
        <v>27</v>
      </c>
      <c r="C53" s="56" t="s">
        <v>90</v>
      </c>
      <c r="D53" s="22" t="s">
        <v>10</v>
      </c>
      <c r="E53" s="26" t="s">
        <v>91</v>
      </c>
      <c r="F53" s="30" t="s">
        <v>70</v>
      </c>
      <c r="G53" s="22">
        <v>120</v>
      </c>
      <c r="H53" s="21" t="s">
        <v>92</v>
      </c>
      <c r="I53" s="23" t="s">
        <v>150</v>
      </c>
      <c r="J53" s="32" t="s">
        <v>131</v>
      </c>
    </row>
    <row r="54" spans="1:10" s="11" customFormat="1" ht="16.5" thickBot="1" x14ac:dyDescent="0.3">
      <c r="B54" s="66"/>
      <c r="C54" s="89" t="s">
        <v>93</v>
      </c>
      <c r="D54" s="89"/>
      <c r="E54" s="57"/>
      <c r="F54" s="89"/>
      <c r="G54" s="89">
        <f>SUM(G53:G53)</f>
        <v>120</v>
      </c>
      <c r="H54" s="42"/>
      <c r="I54" s="43"/>
      <c r="J54" s="44"/>
    </row>
    <row r="55" spans="1:10" s="75" customFormat="1" ht="19.5" thickBot="1" x14ac:dyDescent="0.35">
      <c r="A55" s="67"/>
      <c r="B55" s="68"/>
      <c r="C55" s="69" t="s">
        <v>94</v>
      </c>
      <c r="D55" s="69"/>
      <c r="E55" s="70"/>
      <c r="F55" s="71"/>
      <c r="G55" s="89">
        <v>12867.5</v>
      </c>
      <c r="H55" s="72"/>
      <c r="I55" s="73"/>
      <c r="J55" s="74"/>
    </row>
    <row r="56" spans="1:10" x14ac:dyDescent="0.25">
      <c r="B56" s="102" t="s">
        <v>135</v>
      </c>
      <c r="C56" s="103"/>
      <c r="D56" s="103"/>
      <c r="E56" s="103"/>
      <c r="F56" s="103"/>
      <c r="G56" s="103"/>
      <c r="H56" s="103"/>
      <c r="I56" s="104"/>
      <c r="J56" s="105"/>
    </row>
    <row r="57" spans="1:10" x14ac:dyDescent="0.25">
      <c r="B57" s="98" t="s">
        <v>145</v>
      </c>
      <c r="C57" s="99"/>
      <c r="D57" s="99"/>
      <c r="E57" s="99"/>
      <c r="F57" s="99"/>
      <c r="G57" s="99"/>
      <c r="H57" s="99"/>
      <c r="I57" s="100"/>
      <c r="J57" s="101"/>
    </row>
    <row r="58" spans="1:10" x14ac:dyDescent="0.25">
      <c r="B58" s="91" t="s">
        <v>142</v>
      </c>
      <c r="C58" s="92"/>
      <c r="D58" s="92"/>
      <c r="E58" s="92"/>
      <c r="F58" s="92"/>
      <c r="G58" s="92"/>
      <c r="H58" s="92"/>
      <c r="I58" s="92"/>
      <c r="J58" s="93"/>
    </row>
  </sheetData>
  <mergeCells count="17">
    <mergeCell ref="B2:J3"/>
    <mergeCell ref="F4:F5"/>
    <mergeCell ref="G4:G5"/>
    <mergeCell ref="J4:J5"/>
    <mergeCell ref="B4:B5"/>
    <mergeCell ref="H4:H5"/>
    <mergeCell ref="I4:I5"/>
    <mergeCell ref="B58:J58"/>
    <mergeCell ref="C12:E12"/>
    <mergeCell ref="C24:E24"/>
    <mergeCell ref="D4:D5"/>
    <mergeCell ref="E4:E5"/>
    <mergeCell ref="B57:J57"/>
    <mergeCell ref="C31:E31"/>
    <mergeCell ref="C35:E35"/>
    <mergeCell ref="B56:J56"/>
    <mergeCell ref="C51:E51"/>
  </mergeCells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Annex-1A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cp:lastPrinted>2021-12-01T11:29:46Z</cp:lastPrinted>
  <dcterms:created xsi:type="dcterms:W3CDTF">2020-03-13T05:19:59Z</dcterms:created>
  <dcterms:modified xsi:type="dcterms:W3CDTF">2022-08-01T06:21:48Z</dcterms:modified>
</cp:coreProperties>
</file>