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monthly\Monthly July\"/>
    </mc:Choice>
  </mc:AlternateContent>
  <bookViews>
    <workbookView xWindow="0" yWindow="0" windowWidth="20490" windowHeight="7755"/>
  </bookViews>
  <sheets>
    <sheet name="Annex-1B" sheetId="3" r:id="rId1"/>
  </sheets>
  <calcPr calcId="162913"/>
</workbook>
</file>

<file path=xl/calcChain.xml><?xml version="1.0" encoding="utf-8"?>
<calcChain xmlns="http://schemas.openxmlformats.org/spreadsheetml/2006/main">
  <c r="G20" i="3" l="1"/>
  <c r="G30" i="3" l="1"/>
  <c r="G26" i="3"/>
  <c r="G17" i="3"/>
  <c r="G14" i="3"/>
  <c r="G10" i="3"/>
  <c r="G31" i="3" l="1"/>
</calcChain>
</file>

<file path=xl/sharedStrings.xml><?xml version="1.0" encoding="utf-8"?>
<sst xmlns="http://schemas.openxmlformats.org/spreadsheetml/2006/main" count="102" uniqueCount="86">
  <si>
    <t>River/Basin</t>
  </si>
  <si>
    <t>Name of Scheme</t>
  </si>
  <si>
    <t>Sector</t>
  </si>
  <si>
    <t>District</t>
  </si>
  <si>
    <t>(Executing Agency)</t>
  </si>
  <si>
    <t>State</t>
  </si>
  <si>
    <t>Central</t>
  </si>
  <si>
    <t>Himachal Pradesh</t>
  </si>
  <si>
    <t>Private</t>
  </si>
  <si>
    <t>Sub-total: Himachal Pradesh</t>
  </si>
  <si>
    <t>Jammu &amp; Kashmir</t>
  </si>
  <si>
    <t>Kishtwar</t>
  </si>
  <si>
    <t xml:space="preserve">Chenab/ Indus
</t>
  </si>
  <si>
    <t>Sub-total: Jammu &amp; Kashmir</t>
  </si>
  <si>
    <t>Sikkim</t>
  </si>
  <si>
    <t>3x40</t>
  </si>
  <si>
    <t>East Sikkim</t>
  </si>
  <si>
    <t>Sub-total: Sikkim</t>
  </si>
  <si>
    <t>Uttarakhand</t>
  </si>
  <si>
    <t>Chamoli</t>
  </si>
  <si>
    <t>Sub-total: Uttarakhand</t>
  </si>
  <si>
    <t xml:space="preserve">Total: </t>
  </si>
  <si>
    <t>Cap. Under   Execution(MW)</t>
  </si>
  <si>
    <t>Sl. No.</t>
  </si>
  <si>
    <t>2x33</t>
  </si>
  <si>
    <t>Present Status/Reasons</t>
  </si>
  <si>
    <t>Tangnu Romai (TRPG)</t>
  </si>
  <si>
    <t>Shimla</t>
  </si>
  <si>
    <t>2x22</t>
  </si>
  <si>
    <t xml:space="preserve">2024-25 </t>
  </si>
  <si>
    <t>Works are on hold since Aug 2016 due to fund constraints with developer.</t>
  </si>
  <si>
    <t>Lower Kalnai (JKSPDC)</t>
  </si>
  <si>
    <t>2x24</t>
  </si>
  <si>
    <t xml:space="preserve">  2025-26     </t>
  </si>
  <si>
    <t>Works on all fronts at Dam and Power House site are stalled since the contract has been terminated by JK Govt. order no. 115-PDD of 2019 dated 08.06.2019.</t>
  </si>
  <si>
    <t>Ratle (RHEPPL / NHPC)</t>
  </si>
  <si>
    <t>4x205 + 1x30</t>
  </si>
  <si>
    <t xml:space="preserve">Chenab/Indus
</t>
  </si>
  <si>
    <t xml:space="preserve">2025-26 </t>
  </si>
  <si>
    <t>The Project has been stalled since 11.07.2014 due to various issues viz. R&amp;R issues, Local issues, Law &amp; order problem etc.  Earlier, it was under execution by private sector developer and some works already have been done. There is no progress since 11th July, 2014. CCEA approval accorded on 11.02.2021. Promoters agreement signed between Government of UT of Jammu &amp; Kashmir, JKPDC and NHPC on 17.03.2021 for establishment of Joint Venture Company. JV formation is in process. Govt. of UT of J&amp;K vide order dated 23 March 2021 conveyed the approval of Administrative Council for incorporation of the JV. The order also conveyed name of the JV as ‘RATLE HYDROELECTRIC POWER CORPORATION LIMITED”. The Promoters agreement between NHPC &amp; JKSPDC for the formation of JV has been signed on 13.04.2021.</t>
  </si>
  <si>
    <t>Madhya Pradesh</t>
  </si>
  <si>
    <t>Maheshwar (SMHPCL)</t>
  </si>
  <si>
    <t>Khargone &amp; Khandwa</t>
  </si>
  <si>
    <t>10x40</t>
  </si>
  <si>
    <t xml:space="preserve">Narmada/CIRS
</t>
  </si>
  <si>
    <t xml:space="preserve">2023-24 </t>
  </si>
  <si>
    <t xml:space="preserve">Works suspended since Nov-11 due to cash flow problem with developer. M.P. Power Management Company Ltd. has terminated the Power Purchase Agreement with SMHPCL on 18.04.2020.                                                                                 </t>
  </si>
  <si>
    <t>Sub-total: Madhya Pradesh</t>
  </si>
  <si>
    <t>Maharashtra</t>
  </si>
  <si>
    <t>Koyna Left Bank (WRD,MAH)</t>
  </si>
  <si>
    <t>Satara</t>
  </si>
  <si>
    <t>2x40</t>
  </si>
  <si>
    <t>Koyna/ Krishna/EFR</t>
  </si>
  <si>
    <t>Project stalled since July, 2015. The current expenditure on the project has already reached to almost original administrative approved cost level. Proposal for revival of the   project is submitted to the Govt. of Maharashtra.</t>
  </si>
  <si>
    <t>Sub-total: Maharashtra</t>
  </si>
  <si>
    <t>Rangit-IV (NHPC)</t>
  </si>
  <si>
    <t>West Sikkim</t>
  </si>
  <si>
    <t xml:space="preserve">Rangit/ Teesta/
Brahmaputra 
</t>
  </si>
  <si>
    <t>2025-26</t>
  </si>
  <si>
    <t>The Project has been stalled since October, 2013 due to funds constraints with the developer.                                                                                      The project has been under NCLT process since 9th April, 2019. NHPC submitted EOI on 08.07.2019 and was shortlisted under final list of Prospective Resolution Applicants on dated 23.08.2019.The Resolution Plan submitted by NHPC on 04.12.2019. The Resolution Plan Approval Application was listed for hearing on 17.02.2020 before NCLT, Hyderabad (“Tribunal”). Final hearing was held on 31.07.2020. Investment approval for acquisition of M/s Jal Power Corporation Ltd. and construction of balance works of Rangit-IV by NHPC with estimated cost of Rs. 938.29 Crore at Oct, 2019 price level.was conveyed to NHPC by MoP on 30.03.2021.  On 31st March 2021, NHPC has taken over Jal Power Corporation Limited after payment of resolution amount of Rs. 165 Crore to the Lenders. After Takeover of Company by NHPC, first Board meeting of JPCL of Reconstituted Board held on 31.03.2021. Award of works is under process..</t>
  </si>
  <si>
    <t>Bhasmey (Gati Infrastructure)</t>
  </si>
  <si>
    <t>2x25.5</t>
  </si>
  <si>
    <t xml:space="preserve">Rangpo/ Teesta/
Brahmaputra 
</t>
  </si>
  <si>
    <t>Works are stalled since Sept., 2016 due to funds constraints with developer</t>
  </si>
  <si>
    <t>Rangit-II (Sikkim Hydro)</t>
  </si>
  <si>
    <t xml:space="preserve">Greater Rangit/ Teesta/
Brahmaputra 
</t>
  </si>
  <si>
    <t xml:space="preserve">Works are stalled since December, 2017 due to funds constraints with developer.
Project is in NCLT since 30.07.2020.
                                           </t>
  </si>
  <si>
    <t>Panan (Himagiri)</t>
  </si>
  <si>
    <t>North Sikkim</t>
  </si>
  <si>
    <t>4x75</t>
  </si>
  <si>
    <t>Rangyongchu/ Teesta/
Brahmaputra</t>
  </si>
  <si>
    <t>Issue of construction of bridge on Mantham Lake for accessebility of site is under discussion with the State Govt of Sikkim.</t>
  </si>
  <si>
    <t>Lata Tapovan (NTPC)</t>
  </si>
  <si>
    <t>3x57</t>
  </si>
  <si>
    <t xml:space="preserve">Dhauliganga /Alaknanada &amp; Ganga </t>
  </si>
  <si>
    <t xml:space="preserve">Subsequent to the Uttarakhand disaster in June, 2013, Hon’ble Supreme Court gave the judgment on 13.08.2013 that “MoEF as well as State of Uttarakhand not to grant any further environmental clearance or forest clearance for any hydroelectric power project in the State of Uttarakhand, until further orders”. Therefore, the construction work stopped .The matter is sub-judice.  </t>
  </si>
  <si>
    <t>Phata Byung (LANCO)</t>
  </si>
  <si>
    <t>Rudraprayag</t>
  </si>
  <si>
    <t>2x38</t>
  </si>
  <si>
    <t xml:space="preserve">Mandakini/Alaknanda
Ganga 
</t>
  </si>
  <si>
    <t>Works stalled since July, 2017 due to Financial crunch with the contractor / developer.The company is undergoing a corporate insolvency resolution process initiated under IBC for resolution and revival of the project since June 2020. Under this process, the resolution professional appointed by the NCLT has initiated the process for inviting prospective investors for the project.</t>
  </si>
  <si>
    <t>*Subject to re-start of work in immediate future</t>
  </si>
  <si>
    <r>
      <t xml:space="preserve">I.C.                 </t>
    </r>
    <r>
      <rPr>
        <b/>
        <sz val="9"/>
        <rFont val="Times New Roman"/>
        <family val="1"/>
      </rPr>
      <t>( No. X MW.)</t>
    </r>
  </si>
  <si>
    <t>Date of finish/ commissioning*</t>
  </si>
  <si>
    <t>List of Hydro Electric Projects(above 25 MW) for which construction is held up</t>
  </si>
  <si>
    <t xml:space="preserve">Pabbar/Tons/ Yamuna/ Ganga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</si>
</sst>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u/>
      <sz val="5"/>
      <color indexed="12"/>
      <name val="Arial"/>
      <family val="2"/>
    </font>
    <font>
      <b/>
      <sz val="14"/>
      <name val="Times New Roman"/>
      <family val="1"/>
    </font>
    <font>
      <b/>
      <sz val="9"/>
      <name val="Times New Roman"/>
      <family val="1"/>
    </font>
    <font>
      <sz val="10"/>
      <name val="Times New Roman"/>
      <family val="1"/>
    </font>
    <font>
      <b/>
      <u/>
      <sz val="12"/>
      <name val="Times New Roman"/>
      <family val="1"/>
    </font>
    <font>
      <b/>
      <sz val="9"/>
      <name val="Arial"/>
      <family val="2"/>
    </font>
    <font>
      <sz val="10"/>
      <name val="Arial"/>
      <family val="2"/>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1" fillId="0" borderId="0"/>
  </cellStyleXfs>
  <cellXfs count="78">
    <xf numFmtId="0" fontId="0" fillId="0" borderId="0" xfId="0"/>
    <xf numFmtId="2" fontId="4" fillId="2" borderId="0" xfId="0" applyNumberFormat="1" applyFont="1" applyFill="1" applyBorder="1" applyAlignment="1">
      <alignment horizontal="center" vertical="center"/>
    </xf>
    <xf numFmtId="1" fontId="1" fillId="3" borderId="0" xfId="0" applyNumberFormat="1" applyFont="1" applyFill="1" applyBorder="1" applyAlignment="1">
      <alignment horizontal="center" vertical="center"/>
    </xf>
    <xf numFmtId="2" fontId="1" fillId="3" borderId="0" xfId="0" applyNumberFormat="1" applyFont="1" applyFill="1" applyBorder="1" applyAlignment="1">
      <alignment vertical="center"/>
    </xf>
    <xf numFmtId="2" fontId="1" fillId="3" borderId="0" xfId="0" applyNumberFormat="1" applyFont="1" applyFill="1" applyBorder="1" applyAlignment="1">
      <alignment horizontal="center" vertical="center"/>
    </xf>
    <xf numFmtId="2" fontId="1" fillId="3" borderId="0" xfId="0" applyNumberFormat="1" applyFont="1" applyFill="1" applyBorder="1" applyAlignment="1">
      <alignment horizontal="left" vertical="center"/>
    </xf>
    <xf numFmtId="2" fontId="4" fillId="3" borderId="0" xfId="0" applyNumberFormat="1" applyFont="1" applyFill="1" applyBorder="1" applyAlignment="1">
      <alignment horizontal="center" vertical="center"/>
    </xf>
    <xf numFmtId="0" fontId="12" fillId="2" borderId="0" xfId="0" applyFont="1" applyFill="1" applyAlignment="1">
      <alignment horizontal="center" vertical="center"/>
    </xf>
    <xf numFmtId="0" fontId="0" fillId="2" borderId="0" xfId="0" applyFill="1" applyAlignment="1">
      <alignment vertical="center"/>
    </xf>
    <xf numFmtId="2" fontId="2" fillId="3" borderId="1" xfId="0" applyNumberFormat="1" applyFont="1" applyFill="1" applyBorder="1" applyAlignment="1">
      <alignment vertical="center"/>
    </xf>
    <xf numFmtId="2" fontId="3" fillId="3" borderId="1" xfId="0" applyNumberFormat="1" applyFont="1" applyFill="1" applyBorder="1" applyAlignment="1">
      <alignment vertical="center"/>
    </xf>
    <xf numFmtId="1" fontId="4" fillId="3" borderId="13"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3" xfId="0" applyNumberFormat="1" applyFont="1" applyFill="1" applyBorder="1" applyAlignment="1">
      <alignment horizontal="left" vertical="center"/>
    </xf>
    <xf numFmtId="2" fontId="4" fillId="3" borderId="4" xfId="0" applyNumberFormat="1" applyFont="1" applyFill="1" applyBorder="1" applyAlignment="1">
      <alignment horizontal="center" vertical="center"/>
    </xf>
    <xf numFmtId="2" fontId="4" fillId="3" borderId="14"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2" fontId="1" fillId="3" borderId="2" xfId="0" applyNumberFormat="1" applyFont="1" applyFill="1" applyBorder="1" applyAlignment="1">
      <alignment horizontal="left" vertical="center" wrapText="1"/>
    </xf>
    <xf numFmtId="2" fontId="1" fillId="3" borderId="2" xfId="0" applyNumberFormat="1" applyFont="1" applyFill="1" applyBorder="1" applyAlignment="1">
      <alignment horizontal="center" vertical="center"/>
    </xf>
    <xf numFmtId="2" fontId="1" fillId="3" borderId="2" xfId="0" applyNumberFormat="1" applyFont="1" applyFill="1" applyBorder="1" applyAlignment="1">
      <alignment horizontal="left" vertical="center"/>
    </xf>
    <xf numFmtId="2" fontId="1" fillId="3" borderId="19" xfId="0" applyNumberFormat="1" applyFont="1" applyFill="1" applyBorder="1" applyAlignment="1">
      <alignment horizontal="center" vertical="center"/>
    </xf>
    <xf numFmtId="0" fontId="8" fillId="3" borderId="12" xfId="0" applyFont="1" applyFill="1" applyBorder="1" applyAlignment="1">
      <alignment horizontal="justify" vertical="center"/>
    </xf>
    <xf numFmtId="2" fontId="1" fillId="3" borderId="6" xfId="0" applyNumberFormat="1" applyFont="1" applyFill="1" applyBorder="1" applyAlignment="1">
      <alignment vertical="center"/>
    </xf>
    <xf numFmtId="2" fontId="4" fillId="3" borderId="7" xfId="0" applyNumberFormat="1" applyFont="1" applyFill="1" applyBorder="1" applyAlignment="1">
      <alignment horizontal="center" vertical="center"/>
    </xf>
    <xf numFmtId="2" fontId="1" fillId="3" borderId="7" xfId="0" applyNumberFormat="1" applyFont="1" applyFill="1" applyBorder="1" applyAlignment="1">
      <alignment horizontal="left" vertical="center"/>
    </xf>
    <xf numFmtId="2" fontId="1" fillId="3" borderId="20" xfId="0" applyNumberFormat="1" applyFont="1" applyFill="1" applyBorder="1" applyAlignment="1">
      <alignment horizontal="center" vertical="center"/>
    </xf>
    <xf numFmtId="2" fontId="1" fillId="3" borderId="21"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2" fontId="4" fillId="3" borderId="3" xfId="1" applyNumberFormat="1" applyFont="1" applyFill="1" applyBorder="1" applyAlignment="1" applyProtection="1">
      <alignment horizontal="center" vertical="center"/>
    </xf>
    <xf numFmtId="2" fontId="1" fillId="3" borderId="3" xfId="0" applyNumberFormat="1" applyFont="1" applyFill="1" applyBorder="1" applyAlignment="1">
      <alignment horizontal="center" vertical="center"/>
    </xf>
    <xf numFmtId="2" fontId="1" fillId="3" borderId="3" xfId="0" applyNumberFormat="1" applyFont="1" applyFill="1" applyBorder="1" applyAlignment="1">
      <alignment horizontal="left" vertical="center"/>
    </xf>
    <xf numFmtId="2" fontId="1" fillId="3" borderId="3" xfId="0" applyNumberFormat="1" applyFont="1" applyFill="1" applyBorder="1" applyAlignment="1">
      <alignment horizontal="left" vertical="center" wrapText="1"/>
    </xf>
    <xf numFmtId="2" fontId="1" fillId="3" borderId="4" xfId="0" applyNumberFormat="1" applyFont="1" applyFill="1" applyBorder="1" applyAlignment="1">
      <alignment horizontal="center" vertical="center"/>
    </xf>
    <xf numFmtId="2" fontId="1" fillId="3" borderId="14" xfId="0" applyNumberFormat="1" applyFont="1" applyFill="1" applyBorder="1" applyAlignment="1">
      <alignment horizontal="center" vertical="center"/>
    </xf>
    <xf numFmtId="1" fontId="1" fillId="3" borderId="15"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left" vertical="center"/>
    </xf>
    <xf numFmtId="2" fontId="1" fillId="3" borderId="1" xfId="0" applyNumberFormat="1" applyFont="1" applyFill="1" applyBorder="1" applyAlignment="1">
      <alignment horizontal="left" vertical="center" wrapText="1"/>
    </xf>
    <xf numFmtId="2" fontId="1" fillId="3" borderId="5" xfId="0" applyNumberFormat="1" applyFont="1" applyFill="1" applyBorder="1" applyAlignment="1">
      <alignment horizontal="center" vertical="center" wrapText="1"/>
    </xf>
    <xf numFmtId="0" fontId="8" fillId="3" borderId="16" xfId="0" quotePrefix="1" applyFont="1" applyFill="1" applyBorder="1" applyAlignment="1">
      <alignment horizontal="justify" vertical="center"/>
    </xf>
    <xf numFmtId="2" fontId="1" fillId="3" borderId="2" xfId="0" applyNumberFormat="1" applyFont="1" applyFill="1" applyBorder="1" applyAlignment="1">
      <alignment vertical="center" wrapText="1"/>
    </xf>
    <xf numFmtId="2" fontId="1" fillId="3" borderId="2" xfId="0" applyNumberFormat="1" applyFont="1" applyFill="1" applyBorder="1" applyAlignment="1">
      <alignment horizontal="center" vertical="center" wrapText="1"/>
    </xf>
    <xf numFmtId="0" fontId="8" fillId="3" borderId="12" xfId="0" applyFont="1" applyFill="1" applyBorder="1" applyAlignment="1">
      <alignment horizontal="left" vertical="center" wrapText="1"/>
    </xf>
    <xf numFmtId="2" fontId="1" fillId="3" borderId="13" xfId="0" applyNumberFormat="1" applyFont="1" applyFill="1" applyBorder="1" applyAlignment="1">
      <alignment vertical="center"/>
    </xf>
    <xf numFmtId="2" fontId="9" fillId="3" borderId="3" xfId="0" applyNumberFormat="1" applyFont="1" applyFill="1" applyBorder="1" applyAlignment="1">
      <alignment horizontal="center" vertical="center"/>
    </xf>
    <xf numFmtId="2" fontId="9" fillId="3" borderId="3" xfId="0" applyNumberFormat="1" applyFont="1" applyFill="1" applyBorder="1" applyAlignment="1">
      <alignment horizontal="left" vertical="center"/>
    </xf>
    <xf numFmtId="0" fontId="8" fillId="3" borderId="12" xfId="0" applyFont="1" applyFill="1" applyBorder="1" applyAlignment="1">
      <alignment vertical="center" wrapText="1"/>
    </xf>
    <xf numFmtId="2" fontId="1" fillId="3" borderId="22" xfId="0" applyNumberFormat="1" applyFont="1" applyFill="1" applyBorder="1" applyAlignment="1">
      <alignment vertical="center"/>
    </xf>
    <xf numFmtId="0" fontId="8" fillId="3" borderId="12" xfId="0" quotePrefix="1" applyFont="1" applyFill="1" applyBorder="1" applyAlignment="1">
      <alignment vertical="center" wrapText="1"/>
    </xf>
    <xf numFmtId="2" fontId="1" fillId="3" borderId="7" xfId="0" applyNumberFormat="1" applyFont="1" applyFill="1" applyBorder="1" applyAlignment="1">
      <alignment horizontal="left" vertical="center" wrapText="1"/>
    </xf>
    <xf numFmtId="2" fontId="1" fillId="3" borderId="13" xfId="0" applyNumberFormat="1" applyFont="1" applyFill="1" applyBorder="1" applyAlignment="1">
      <alignment vertical="center" wrapText="1"/>
    </xf>
    <xf numFmtId="2" fontId="1" fillId="3" borderId="5" xfId="0" applyNumberFormat="1" applyFont="1" applyFill="1" applyBorder="1" applyAlignment="1">
      <alignment horizontal="center" vertical="center"/>
    </xf>
    <xf numFmtId="0" fontId="8" fillId="3" borderId="16" xfId="0" applyFont="1" applyFill="1" applyBorder="1" applyAlignment="1">
      <alignment horizontal="left" vertical="center" wrapText="1"/>
    </xf>
    <xf numFmtId="0" fontId="8" fillId="3" borderId="16" xfId="0" applyFont="1" applyFill="1" applyBorder="1" applyAlignment="1">
      <alignment vertical="center" wrapText="1"/>
    </xf>
    <xf numFmtId="2" fontId="4" fillId="3" borderId="7" xfId="0" applyNumberFormat="1" applyFont="1" applyFill="1" applyBorder="1" applyAlignment="1">
      <alignment horizontal="left" vertical="center"/>
    </xf>
    <xf numFmtId="0" fontId="4"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2" fontId="8" fillId="3" borderId="16" xfId="0" applyNumberFormat="1" applyFont="1" applyFill="1" applyBorder="1" applyAlignment="1">
      <alignment horizontal="left" vertical="center" wrapText="1"/>
    </xf>
    <xf numFmtId="2" fontId="1" fillId="3" borderId="23" xfId="0" applyNumberFormat="1" applyFont="1" applyFill="1" applyBorder="1" applyAlignment="1">
      <alignment horizontal="center" vertical="center"/>
    </xf>
    <xf numFmtId="2" fontId="1" fillId="2" borderId="0" xfId="2" applyNumberFormat="1" applyFont="1" applyFill="1" applyAlignment="1">
      <alignment vertical="center"/>
    </xf>
    <xf numFmtId="0" fontId="10" fillId="3" borderId="0" xfId="0" applyFont="1" applyFill="1" applyBorder="1" applyAlignment="1">
      <alignment horizontal="left" vertical="center"/>
    </xf>
    <xf numFmtId="2" fontId="4" fillId="3" borderId="7" xfId="0" applyNumberFormat="1" applyFont="1" applyFill="1" applyBorder="1" applyAlignment="1">
      <alignment horizontal="center" vertical="center"/>
    </xf>
    <xf numFmtId="1" fontId="6" fillId="3" borderId="8"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3" borderId="17"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2" fontId="2" fillId="3" borderId="19"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2" fontId="2" fillId="3" borderId="16" xfId="0" applyNumberFormat="1" applyFont="1" applyFill="1" applyBorder="1" applyAlignment="1">
      <alignment horizontal="center" vertical="center" wrapText="1"/>
    </xf>
    <xf numFmtId="1" fontId="2" fillId="3" borderId="11" xfId="0" applyNumberFormat="1" applyFont="1" applyFill="1" applyBorder="1" applyAlignment="1">
      <alignment horizontal="left" vertical="center" wrapText="1"/>
    </xf>
    <xf numFmtId="1" fontId="2" fillId="3" borderId="13" xfId="0" applyNumberFormat="1" applyFont="1" applyFill="1" applyBorder="1" applyAlignment="1">
      <alignment horizontal="left" vertical="center" wrapText="1"/>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tabSelected="1" topLeftCell="A7" zoomScale="80" zoomScaleNormal="80" workbookViewId="0">
      <selection activeCell="A34" sqref="A34:XFD34"/>
    </sheetView>
  </sheetViews>
  <sheetFormatPr defaultRowHeight="15" x14ac:dyDescent="0.25"/>
  <cols>
    <col min="1" max="2" width="9.140625" style="8"/>
    <col min="3" max="3" width="20.140625" style="8" customWidth="1"/>
    <col min="4" max="4" width="9.140625" style="8"/>
    <col min="5" max="5" width="11.7109375" style="8" customWidth="1"/>
    <col min="6" max="6" width="11.28515625" style="8" customWidth="1"/>
    <col min="7" max="7" width="16" style="8" customWidth="1"/>
    <col min="8" max="8" width="19.140625" style="8" customWidth="1"/>
    <col min="9" max="9" width="20.42578125" style="8" customWidth="1"/>
    <col min="10" max="10" width="33.28515625" style="8" customWidth="1"/>
    <col min="11" max="16384" width="9.140625" style="8"/>
  </cols>
  <sheetData>
    <row r="1" spans="2:10" ht="21" x14ac:dyDescent="0.25">
      <c r="B1" s="2"/>
      <c r="C1" s="3"/>
      <c r="D1" s="4"/>
      <c r="E1" s="5"/>
      <c r="F1" s="4"/>
      <c r="G1" s="4"/>
      <c r="H1" s="5"/>
      <c r="I1" s="6"/>
      <c r="J1" s="7"/>
    </row>
    <row r="2" spans="2:10" ht="15.75" x14ac:dyDescent="0.25">
      <c r="B2" s="2"/>
      <c r="C2" s="3"/>
      <c r="D2" s="4"/>
      <c r="E2" s="5"/>
      <c r="F2" s="4"/>
      <c r="G2" s="4"/>
      <c r="H2" s="5"/>
      <c r="I2" s="6"/>
      <c r="J2" s="1"/>
    </row>
    <row r="3" spans="2:10" ht="16.5" thickBot="1" x14ac:dyDescent="0.3">
      <c r="B3" s="2"/>
      <c r="C3" s="3"/>
      <c r="D3" s="4"/>
      <c r="E3" s="5"/>
      <c r="F3" s="4"/>
      <c r="G3" s="4"/>
      <c r="H3" s="5"/>
      <c r="I3" s="6"/>
      <c r="J3" s="1"/>
    </row>
    <row r="4" spans="2:10" ht="15" customHeight="1" x14ac:dyDescent="0.25">
      <c r="B4" s="64" t="s">
        <v>84</v>
      </c>
      <c r="C4" s="65"/>
      <c r="D4" s="65"/>
      <c r="E4" s="65"/>
      <c r="F4" s="65"/>
      <c r="G4" s="65"/>
      <c r="H4" s="65"/>
      <c r="I4" s="65"/>
      <c r="J4" s="66"/>
    </row>
    <row r="5" spans="2:10" ht="15" customHeight="1" x14ac:dyDescent="0.25">
      <c r="B5" s="67"/>
      <c r="C5" s="68"/>
      <c r="D5" s="68"/>
      <c r="E5" s="68"/>
      <c r="F5" s="68"/>
      <c r="G5" s="68"/>
      <c r="H5" s="68"/>
      <c r="I5" s="68"/>
      <c r="J5" s="69"/>
    </row>
    <row r="6" spans="2:10" ht="15" customHeight="1" x14ac:dyDescent="0.25">
      <c r="B6" s="74" t="s">
        <v>23</v>
      </c>
      <c r="C6" s="9" t="s">
        <v>1</v>
      </c>
      <c r="D6" s="76" t="s">
        <v>2</v>
      </c>
      <c r="E6" s="76" t="s">
        <v>3</v>
      </c>
      <c r="F6" s="76" t="s">
        <v>82</v>
      </c>
      <c r="G6" s="76" t="s">
        <v>22</v>
      </c>
      <c r="H6" s="70" t="s">
        <v>0</v>
      </c>
      <c r="I6" s="71" t="s">
        <v>83</v>
      </c>
      <c r="J6" s="73" t="s">
        <v>25</v>
      </c>
    </row>
    <row r="7" spans="2:10" ht="29.25" customHeight="1" x14ac:dyDescent="0.25">
      <c r="B7" s="75"/>
      <c r="C7" s="10" t="s">
        <v>4</v>
      </c>
      <c r="D7" s="77"/>
      <c r="E7" s="77"/>
      <c r="F7" s="77"/>
      <c r="G7" s="77"/>
      <c r="H7" s="70"/>
      <c r="I7" s="72"/>
      <c r="J7" s="73"/>
    </row>
    <row r="8" spans="2:10" ht="15.75" x14ac:dyDescent="0.25">
      <c r="B8" s="11"/>
      <c r="C8" s="12" t="s">
        <v>7</v>
      </c>
      <c r="D8" s="12"/>
      <c r="E8" s="13"/>
      <c r="F8" s="12"/>
      <c r="G8" s="12"/>
      <c r="H8" s="13"/>
      <c r="I8" s="14"/>
      <c r="J8" s="15"/>
    </row>
    <row r="9" spans="2:10" ht="49.5" customHeight="1" thickBot="1" x14ac:dyDescent="0.3">
      <c r="B9" s="16">
        <v>1</v>
      </c>
      <c r="C9" s="17" t="s">
        <v>26</v>
      </c>
      <c r="D9" s="18" t="s">
        <v>8</v>
      </c>
      <c r="E9" s="19" t="s">
        <v>27</v>
      </c>
      <c r="F9" s="18" t="s">
        <v>28</v>
      </c>
      <c r="G9" s="18">
        <v>44</v>
      </c>
      <c r="H9" s="17" t="s">
        <v>85</v>
      </c>
      <c r="I9" s="20" t="s">
        <v>29</v>
      </c>
      <c r="J9" s="21" t="s">
        <v>30</v>
      </c>
    </row>
    <row r="10" spans="2:10" ht="21.75" customHeight="1" thickBot="1" x14ac:dyDescent="0.3">
      <c r="B10" s="22"/>
      <c r="C10" s="63" t="s">
        <v>9</v>
      </c>
      <c r="D10" s="63"/>
      <c r="E10" s="63"/>
      <c r="F10" s="23"/>
      <c r="G10" s="23">
        <f>SUM(G9:G9)</f>
        <v>44</v>
      </c>
      <c r="H10" s="24"/>
      <c r="I10" s="25"/>
      <c r="J10" s="26"/>
    </row>
    <row r="11" spans="2:10" ht="15.75" x14ac:dyDescent="0.25">
      <c r="B11" s="27"/>
      <c r="C11" s="28" t="s">
        <v>10</v>
      </c>
      <c r="D11" s="29"/>
      <c r="E11" s="30"/>
      <c r="F11" s="29"/>
      <c r="G11" s="29"/>
      <c r="H11" s="31"/>
      <c r="I11" s="32"/>
      <c r="J11" s="33"/>
    </row>
    <row r="12" spans="2:10" ht="64.5" customHeight="1" x14ac:dyDescent="0.25">
      <c r="B12" s="34">
        <v>2</v>
      </c>
      <c r="C12" s="35" t="s">
        <v>31</v>
      </c>
      <c r="D12" s="36" t="s">
        <v>5</v>
      </c>
      <c r="E12" s="37" t="s">
        <v>11</v>
      </c>
      <c r="F12" s="36" t="s">
        <v>32</v>
      </c>
      <c r="G12" s="36">
        <v>48</v>
      </c>
      <c r="H12" s="38" t="s">
        <v>12</v>
      </c>
      <c r="I12" s="39" t="s">
        <v>33</v>
      </c>
      <c r="J12" s="40" t="s">
        <v>34</v>
      </c>
    </row>
    <row r="13" spans="2:10" ht="317.25" customHeight="1" thickBot="1" x14ac:dyDescent="0.3">
      <c r="B13" s="16">
        <v>3</v>
      </c>
      <c r="C13" s="41" t="s">
        <v>35</v>
      </c>
      <c r="D13" s="42" t="s">
        <v>6</v>
      </c>
      <c r="E13" s="19" t="s">
        <v>11</v>
      </c>
      <c r="F13" s="42" t="s">
        <v>36</v>
      </c>
      <c r="G13" s="18">
        <v>850</v>
      </c>
      <c r="H13" s="17" t="s">
        <v>37</v>
      </c>
      <c r="I13" s="20" t="s">
        <v>38</v>
      </c>
      <c r="J13" s="43" t="s">
        <v>39</v>
      </c>
    </row>
    <row r="14" spans="2:10" ht="35.25" customHeight="1" thickBot="1" x14ac:dyDescent="0.3">
      <c r="B14" s="22"/>
      <c r="C14" s="63" t="s">
        <v>13</v>
      </c>
      <c r="D14" s="63"/>
      <c r="E14" s="63"/>
      <c r="F14" s="23"/>
      <c r="G14" s="23">
        <f>SUM(G12:G13)</f>
        <v>898</v>
      </c>
      <c r="H14" s="24"/>
      <c r="I14" s="25"/>
      <c r="J14" s="26"/>
    </row>
    <row r="15" spans="2:10" ht="15.75" x14ac:dyDescent="0.25">
      <c r="B15" s="44"/>
      <c r="C15" s="12" t="s">
        <v>40</v>
      </c>
      <c r="D15" s="45"/>
      <c r="E15" s="46"/>
      <c r="F15" s="29"/>
      <c r="G15" s="29"/>
      <c r="H15" s="30"/>
      <c r="I15" s="32"/>
      <c r="J15" s="33"/>
    </row>
    <row r="16" spans="2:10" ht="64.5" thickBot="1" x14ac:dyDescent="0.3">
      <c r="B16" s="16">
        <v>4</v>
      </c>
      <c r="C16" s="41" t="s">
        <v>41</v>
      </c>
      <c r="D16" s="18" t="s">
        <v>8</v>
      </c>
      <c r="E16" s="17" t="s">
        <v>42</v>
      </c>
      <c r="F16" s="18" t="s">
        <v>43</v>
      </c>
      <c r="G16" s="18">
        <v>400</v>
      </c>
      <c r="H16" s="17" t="s">
        <v>44</v>
      </c>
      <c r="I16" s="20" t="s">
        <v>45</v>
      </c>
      <c r="J16" s="47" t="s">
        <v>46</v>
      </c>
    </row>
    <row r="17" spans="2:10" ht="20.25" customHeight="1" thickBot="1" x14ac:dyDescent="0.3">
      <c r="B17" s="22"/>
      <c r="C17" s="63" t="s">
        <v>47</v>
      </c>
      <c r="D17" s="63"/>
      <c r="E17" s="63"/>
      <c r="F17" s="23"/>
      <c r="G17" s="23">
        <f>SUM(G16)</f>
        <v>400</v>
      </c>
      <c r="H17" s="24"/>
      <c r="I17" s="25"/>
      <c r="J17" s="26"/>
    </row>
    <row r="18" spans="2:10" ht="15.75" x14ac:dyDescent="0.25">
      <c r="B18" s="48"/>
      <c r="C18" s="12" t="s">
        <v>48</v>
      </c>
      <c r="D18" s="12"/>
      <c r="E18" s="13"/>
      <c r="F18" s="12"/>
      <c r="G18" s="12"/>
      <c r="H18" s="30"/>
      <c r="I18" s="32"/>
      <c r="J18" s="33"/>
    </row>
    <row r="19" spans="2:10" ht="77.25" thickBot="1" x14ac:dyDescent="0.3">
      <c r="B19" s="16">
        <v>5</v>
      </c>
      <c r="C19" s="41" t="s">
        <v>49</v>
      </c>
      <c r="D19" s="18" t="s">
        <v>5</v>
      </c>
      <c r="E19" s="19" t="s">
        <v>50</v>
      </c>
      <c r="F19" s="18" t="s">
        <v>51</v>
      </c>
      <c r="G19" s="18">
        <v>80</v>
      </c>
      <c r="H19" s="17" t="s">
        <v>52</v>
      </c>
      <c r="I19" s="20" t="s">
        <v>38</v>
      </c>
      <c r="J19" s="49" t="s">
        <v>53</v>
      </c>
    </row>
    <row r="20" spans="2:10" ht="25.5" customHeight="1" thickBot="1" x14ac:dyDescent="0.3">
      <c r="B20" s="22"/>
      <c r="C20" s="63" t="s">
        <v>54</v>
      </c>
      <c r="D20" s="63"/>
      <c r="E20" s="63"/>
      <c r="F20" s="23"/>
      <c r="G20" s="23">
        <f>SUM(G19)</f>
        <v>80</v>
      </c>
      <c r="H20" s="50"/>
      <c r="I20" s="25"/>
      <c r="J20" s="26"/>
    </row>
    <row r="21" spans="2:10" ht="15.75" x14ac:dyDescent="0.25">
      <c r="B21" s="51"/>
      <c r="C21" s="12" t="s">
        <v>14</v>
      </c>
      <c r="D21" s="29"/>
      <c r="E21" s="30"/>
      <c r="F21" s="29"/>
      <c r="G21" s="29"/>
      <c r="H21" s="31"/>
      <c r="I21" s="32"/>
      <c r="J21" s="33"/>
    </row>
    <row r="22" spans="2:10" ht="392.25" customHeight="1" x14ac:dyDescent="0.25">
      <c r="B22" s="34">
        <v>6</v>
      </c>
      <c r="C22" s="35" t="s">
        <v>55</v>
      </c>
      <c r="D22" s="36" t="s">
        <v>6</v>
      </c>
      <c r="E22" s="37" t="s">
        <v>56</v>
      </c>
      <c r="F22" s="36" t="s">
        <v>15</v>
      </c>
      <c r="G22" s="36">
        <v>120</v>
      </c>
      <c r="H22" s="38" t="s">
        <v>57</v>
      </c>
      <c r="I22" s="52" t="s">
        <v>58</v>
      </c>
      <c r="J22" s="53" t="s">
        <v>59</v>
      </c>
    </row>
    <row r="23" spans="2:10" ht="47.25" x14ac:dyDescent="0.25">
      <c r="B23" s="34">
        <v>7</v>
      </c>
      <c r="C23" s="35" t="s">
        <v>60</v>
      </c>
      <c r="D23" s="36" t="s">
        <v>8</v>
      </c>
      <c r="E23" s="37" t="s">
        <v>16</v>
      </c>
      <c r="F23" s="36" t="s">
        <v>61</v>
      </c>
      <c r="G23" s="36">
        <v>51</v>
      </c>
      <c r="H23" s="38" t="s">
        <v>62</v>
      </c>
      <c r="I23" s="52" t="s">
        <v>29</v>
      </c>
      <c r="J23" s="54" t="s">
        <v>63</v>
      </c>
    </row>
    <row r="24" spans="2:10" ht="63" x14ac:dyDescent="0.25">
      <c r="B24" s="34">
        <v>8</v>
      </c>
      <c r="C24" s="35" t="s">
        <v>64</v>
      </c>
      <c r="D24" s="36" t="s">
        <v>8</v>
      </c>
      <c r="E24" s="37" t="s">
        <v>56</v>
      </c>
      <c r="F24" s="36" t="s">
        <v>24</v>
      </c>
      <c r="G24" s="36">
        <v>66</v>
      </c>
      <c r="H24" s="38" t="s">
        <v>65</v>
      </c>
      <c r="I24" s="39" t="s">
        <v>29</v>
      </c>
      <c r="J24" s="54" t="s">
        <v>66</v>
      </c>
    </row>
    <row r="25" spans="2:10" ht="71.25" customHeight="1" thickBot="1" x14ac:dyDescent="0.3">
      <c r="B25" s="16">
        <v>9</v>
      </c>
      <c r="C25" s="41" t="s">
        <v>67</v>
      </c>
      <c r="D25" s="18" t="s">
        <v>8</v>
      </c>
      <c r="E25" s="19" t="s">
        <v>68</v>
      </c>
      <c r="F25" s="18" t="s">
        <v>69</v>
      </c>
      <c r="G25" s="18">
        <v>300</v>
      </c>
      <c r="H25" s="17" t="s">
        <v>70</v>
      </c>
      <c r="I25" s="20" t="s">
        <v>38</v>
      </c>
      <c r="J25" s="21" t="s">
        <v>71</v>
      </c>
    </row>
    <row r="26" spans="2:10" ht="25.5" customHeight="1" thickBot="1" x14ac:dyDescent="0.3">
      <c r="B26" s="22"/>
      <c r="C26" s="23" t="s">
        <v>17</v>
      </c>
      <c r="D26" s="23"/>
      <c r="E26" s="55"/>
      <c r="F26" s="23"/>
      <c r="G26" s="23">
        <f>SUM(G22:G25)</f>
        <v>537</v>
      </c>
      <c r="H26" s="24"/>
      <c r="I26" s="25"/>
      <c r="J26" s="26"/>
    </row>
    <row r="27" spans="2:10" ht="15.75" x14ac:dyDescent="0.25">
      <c r="B27" s="27"/>
      <c r="C27" s="56" t="s">
        <v>18</v>
      </c>
      <c r="D27" s="29"/>
      <c r="E27" s="30"/>
      <c r="F27" s="57"/>
      <c r="G27" s="29"/>
      <c r="H27" s="30"/>
      <c r="I27" s="32"/>
      <c r="J27" s="33"/>
    </row>
    <row r="28" spans="2:10" ht="154.5" customHeight="1" x14ac:dyDescent="0.25">
      <c r="B28" s="34">
        <v>10</v>
      </c>
      <c r="C28" s="35" t="s">
        <v>72</v>
      </c>
      <c r="D28" s="36" t="s">
        <v>6</v>
      </c>
      <c r="E28" s="37" t="s">
        <v>19</v>
      </c>
      <c r="F28" s="58" t="s">
        <v>73</v>
      </c>
      <c r="G28" s="36">
        <v>171</v>
      </c>
      <c r="H28" s="38" t="s">
        <v>74</v>
      </c>
      <c r="I28" s="20" t="s">
        <v>58</v>
      </c>
      <c r="J28" s="59" t="s">
        <v>75</v>
      </c>
    </row>
    <row r="29" spans="2:10" ht="156" customHeight="1" thickBot="1" x14ac:dyDescent="0.3">
      <c r="B29" s="16">
        <v>11</v>
      </c>
      <c r="C29" s="41" t="s">
        <v>76</v>
      </c>
      <c r="D29" s="18" t="s">
        <v>8</v>
      </c>
      <c r="E29" s="19" t="s">
        <v>77</v>
      </c>
      <c r="F29" s="18" t="s">
        <v>78</v>
      </c>
      <c r="G29" s="18">
        <v>76</v>
      </c>
      <c r="H29" s="17" t="s">
        <v>79</v>
      </c>
      <c r="I29" s="20" t="s">
        <v>29</v>
      </c>
      <c r="J29" s="43" t="s">
        <v>80</v>
      </c>
    </row>
    <row r="30" spans="2:10" ht="29.25" customHeight="1" thickBot="1" x14ac:dyDescent="0.3">
      <c r="B30" s="22"/>
      <c r="C30" s="63" t="s">
        <v>20</v>
      </c>
      <c r="D30" s="63"/>
      <c r="E30" s="63"/>
      <c r="F30" s="23"/>
      <c r="G30" s="23">
        <f>SUM(G28:G29)</f>
        <v>247</v>
      </c>
      <c r="H30" s="50"/>
      <c r="I30" s="60"/>
      <c r="J30" s="26"/>
    </row>
    <row r="31" spans="2:10" ht="29.25" customHeight="1" thickBot="1" x14ac:dyDescent="0.3">
      <c r="B31" s="22"/>
      <c r="C31" s="63" t="s">
        <v>21</v>
      </c>
      <c r="D31" s="63"/>
      <c r="E31" s="63"/>
      <c r="F31" s="23"/>
      <c r="G31" s="23">
        <f>G30+G26+G17+G14+G10+G20</f>
        <v>2206</v>
      </c>
      <c r="H31" s="50"/>
      <c r="I31" s="60"/>
      <c r="J31" s="26"/>
    </row>
    <row r="32" spans="2:10" ht="15.75" x14ac:dyDescent="0.25">
      <c r="B32" s="2"/>
      <c r="C32" s="5"/>
      <c r="D32" s="5"/>
      <c r="E32" s="5"/>
      <c r="F32" s="5"/>
      <c r="G32" s="5"/>
      <c r="H32" s="5"/>
      <c r="I32" s="5"/>
      <c r="J32" s="5"/>
    </row>
    <row r="33" spans="2:10" ht="15.75" x14ac:dyDescent="0.25">
      <c r="B33" s="61" t="s">
        <v>81</v>
      </c>
      <c r="C33" s="61"/>
      <c r="D33" s="61"/>
      <c r="E33" s="61"/>
      <c r="F33" s="61"/>
      <c r="G33" s="61"/>
      <c r="H33" s="61"/>
      <c r="I33" s="61"/>
      <c r="J33" s="62"/>
    </row>
  </sheetData>
  <mergeCells count="15">
    <mergeCell ref="B4:J5"/>
    <mergeCell ref="H6:H7"/>
    <mergeCell ref="I6:I7"/>
    <mergeCell ref="J6:J7"/>
    <mergeCell ref="B6:B7"/>
    <mergeCell ref="D6:D7"/>
    <mergeCell ref="E6:E7"/>
    <mergeCell ref="F6:F7"/>
    <mergeCell ref="G6:G7"/>
    <mergeCell ref="C17:E17"/>
    <mergeCell ref="C30:E30"/>
    <mergeCell ref="C20:E20"/>
    <mergeCell ref="C31:E31"/>
    <mergeCell ref="C10:E10"/>
    <mergeCell ref="C14:E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Annex-1B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2021-02-05T07:40:33Z</cp:lastPrinted>
  <dcterms:created xsi:type="dcterms:W3CDTF">2020-03-13T05:19:59Z</dcterms:created>
  <dcterms:modified xsi:type="dcterms:W3CDTF">2021-09-03T10:34:47Z</dcterms:modified>
</cp:coreProperties>
</file>