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onthly May\Monthly May\"/>
    </mc:Choice>
  </mc:AlternateContent>
  <bookViews>
    <workbookView xWindow="0" yWindow="0" windowWidth="20490" windowHeight="7065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G14" i="2" l="1"/>
  <c r="G25" i="2"/>
  <c r="G51" i="2"/>
  <c r="G8" i="2" l="1"/>
  <c r="G54" i="2"/>
  <c r="G44" i="2"/>
  <c r="G41" i="2"/>
  <c r="G37" i="2"/>
  <c r="G34" i="2"/>
  <c r="G30" i="2"/>
  <c r="G11" i="2"/>
  <c r="G55" i="2" l="1"/>
</calcChain>
</file>

<file path=xl/sharedStrings.xml><?xml version="1.0" encoding="utf-8"?>
<sst xmlns="http://schemas.openxmlformats.org/spreadsheetml/2006/main" count="196" uniqueCount="161">
  <si>
    <t>River/Basin</t>
  </si>
  <si>
    <t>Parbati/Beas/Indus</t>
  </si>
  <si>
    <t xml:space="preserve">Subansiri/ Brahmaputra </t>
  </si>
  <si>
    <t xml:space="preserve">Satluj/Indus </t>
  </si>
  <si>
    <t>Name of Scheme</t>
  </si>
  <si>
    <t>Sector</t>
  </si>
  <si>
    <t>District</t>
  </si>
  <si>
    <t>(Executing Agency)</t>
  </si>
  <si>
    <t>State</t>
  </si>
  <si>
    <t>Arunachal Pradesh</t>
  </si>
  <si>
    <t>Central</t>
  </si>
  <si>
    <t>Subansiri Lower (NHPC)</t>
  </si>
  <si>
    <t>Lower Subansiri</t>
  </si>
  <si>
    <t>8x250</t>
  </si>
  <si>
    <t xml:space="preserve">2023-24          (Aug'23)  </t>
  </si>
  <si>
    <t>Sub-total: Arunachal Pradesh</t>
  </si>
  <si>
    <t>Himachal Pradesh</t>
  </si>
  <si>
    <t>Parbati St. II (NHPC)</t>
  </si>
  <si>
    <t>Kullu</t>
  </si>
  <si>
    <t>4x200</t>
  </si>
  <si>
    <t>Luhri-I (SJVN)</t>
  </si>
  <si>
    <t>Kullu/Shimla</t>
  </si>
  <si>
    <t>2x80+2x25</t>
  </si>
  <si>
    <t>Uhl-III (BVPCL)</t>
  </si>
  <si>
    <t>Mandi</t>
  </si>
  <si>
    <t>3x33.33</t>
  </si>
  <si>
    <t>Uhl/Beas/
Indus</t>
  </si>
  <si>
    <t>2022-23        (Dec'22)</t>
  </si>
  <si>
    <t>Shongtong Karcham (HPPCL)</t>
  </si>
  <si>
    <t>Kinnaur</t>
  </si>
  <si>
    <t>3x150</t>
  </si>
  <si>
    <t xml:space="preserve">Satluj/ Indus 
</t>
  </si>
  <si>
    <t>2024-25    (Mar'25)</t>
  </si>
  <si>
    <t>Bajoli Holi (GMR)</t>
  </si>
  <si>
    <t>Private</t>
  </si>
  <si>
    <t>Chamba</t>
  </si>
  <si>
    <t>3x60</t>
  </si>
  <si>
    <t xml:space="preserve">Ravi/ Indus 
</t>
  </si>
  <si>
    <t>2021-22          (Dec'21)</t>
  </si>
  <si>
    <t>Sorang (HSPCL)</t>
  </si>
  <si>
    <t>2x50</t>
  </si>
  <si>
    <t xml:space="preserve">Sorang/Satluj/Indus 
</t>
  </si>
  <si>
    <t>Tidong-I             (Statkraft IPL)</t>
  </si>
  <si>
    <t xml:space="preserve">Tidong/Satluj/Indus 
</t>
  </si>
  <si>
    <t>2022-23   (Jun'22)</t>
  </si>
  <si>
    <t>Kutehr                  (JSW Energy Ltd)</t>
  </si>
  <si>
    <t>3x80</t>
  </si>
  <si>
    <t>2025-26   (Nov'25)</t>
  </si>
  <si>
    <t>Sub-total: Himachal Pradesh</t>
  </si>
  <si>
    <t>Jammu &amp; Kashmir</t>
  </si>
  <si>
    <t>Pakal Dul (CVPPL)</t>
  </si>
  <si>
    <t>Kishtwar</t>
  </si>
  <si>
    <t>4x250</t>
  </si>
  <si>
    <t>Marusadar/ Chenab /
Indus</t>
  </si>
  <si>
    <t>2025-26   (July'25)</t>
  </si>
  <si>
    <t>Parnai (JKSPDC)</t>
  </si>
  <si>
    <t>Poonch</t>
  </si>
  <si>
    <t>3x12.5</t>
  </si>
  <si>
    <t>Jhelum/ Indus</t>
  </si>
  <si>
    <t>2022-23      (Mar'23)</t>
  </si>
  <si>
    <t xml:space="preserve">Chenab/ Indus
</t>
  </si>
  <si>
    <t>Kiru               (CVPPL)</t>
  </si>
  <si>
    <t>4x156</t>
  </si>
  <si>
    <t>2024-25 (Aug.'24)</t>
  </si>
  <si>
    <t>Sub-total: Jammu &amp; Kashmir</t>
  </si>
  <si>
    <t>Kerala</t>
  </si>
  <si>
    <t>Pallivasal (KSEB)</t>
  </si>
  <si>
    <t>Idukki</t>
  </si>
  <si>
    <t>2x30</t>
  </si>
  <si>
    <t>Mudirapuzha/ Periyar/ Baypore Periyar/ WFR</t>
  </si>
  <si>
    <t>Thottiyar (KSEB)</t>
  </si>
  <si>
    <t>1x30+1x10</t>
  </si>
  <si>
    <t>Thottiyar/ Periyar/
/ Baypore Periyar/ WFR</t>
  </si>
  <si>
    <t>Sub-total: Kerala</t>
  </si>
  <si>
    <t>Punjab</t>
  </si>
  <si>
    <t>Shahpurkandi (PSPCL/ Irrigation Deptt., Pb.)</t>
  </si>
  <si>
    <t>Gurdaspur</t>
  </si>
  <si>
    <t>3x33+3x33+1x8</t>
  </si>
  <si>
    <t>2023-24          (Dec'23)</t>
  </si>
  <si>
    <t>Sub-total: Punjab</t>
  </si>
  <si>
    <t>Sikkim</t>
  </si>
  <si>
    <t>Teesta St. VI NHPC</t>
  </si>
  <si>
    <t>South Sikkim</t>
  </si>
  <si>
    <t>4x125</t>
  </si>
  <si>
    <t xml:space="preserve">Teesta/Brahmaputra 
</t>
  </si>
  <si>
    <t xml:space="preserve">2023-24 (Mar'24) </t>
  </si>
  <si>
    <t>3x40</t>
  </si>
  <si>
    <t>East Sikkim</t>
  </si>
  <si>
    <t>Rongnichu (Madhya Bharat)</t>
  </si>
  <si>
    <t xml:space="preserve">Rongnichu/ Teesta/
Brahmaputra 
</t>
  </si>
  <si>
    <t>Sub-total: Sikkim</t>
  </si>
  <si>
    <t>Tamil Nadu</t>
  </si>
  <si>
    <t>Kundah Pumped Storage Phase-I,II&amp;III)</t>
  </si>
  <si>
    <t>Nilgiris</t>
  </si>
  <si>
    <t>Kundah/Bhavani/        Cauvery/EFR</t>
  </si>
  <si>
    <t>2023-24              (Apr'23)</t>
  </si>
  <si>
    <t>Sub-total: Tamil Nadu</t>
  </si>
  <si>
    <t>Uttarakhand</t>
  </si>
  <si>
    <t>Chamoli</t>
  </si>
  <si>
    <t>Tehri PSS (THDC)</t>
  </si>
  <si>
    <t>Tehri Garhwal</t>
  </si>
  <si>
    <t xml:space="preserve">Bhilangna/Bhagirathi/
Ganga 
</t>
  </si>
  <si>
    <t>2022-23     (Dec'22)</t>
  </si>
  <si>
    <t>Vishnugad Pipalkoti (THDC)</t>
  </si>
  <si>
    <t>4x111</t>
  </si>
  <si>
    <t xml:space="preserve">Alaknanada/Ganga </t>
  </si>
  <si>
    <t>2023-24     (Dec'23)</t>
  </si>
  <si>
    <t>Naitwar Mori (SJVNL)</t>
  </si>
  <si>
    <t>Uttarkashi</t>
  </si>
  <si>
    <t>Tons/Yamuna/Ganga</t>
  </si>
  <si>
    <t>Vyasi (UJVNL)</t>
  </si>
  <si>
    <t>Dehradun</t>
  </si>
  <si>
    <t>2x60</t>
  </si>
  <si>
    <t>Yamuna/Ganga</t>
  </si>
  <si>
    <t>2022-23     (Apr'22)</t>
  </si>
  <si>
    <t>Sub-total: Uttarakhand</t>
  </si>
  <si>
    <t>West Bengal</t>
  </si>
  <si>
    <t>Rammam-III (NTPC)</t>
  </si>
  <si>
    <t>Darjeeling</t>
  </si>
  <si>
    <t xml:space="preserve">Rammam/ Rangit/Teesta Brahmaputra </t>
  </si>
  <si>
    <t>Sub-total: West Bengal</t>
  </si>
  <si>
    <t xml:space="preserve">Total: </t>
  </si>
  <si>
    <t>Cap. Under   Execution(MW)</t>
  </si>
  <si>
    <t>Likely Commissioning</t>
  </si>
  <si>
    <t>Sl. No.</t>
  </si>
  <si>
    <t>List of Hydro Electric Projects (above 25 MW) under active construction</t>
  </si>
  <si>
    <t xml:space="preserve">CIRS:-Central India River System ; EFR:-Eastern Flowing Rivers ; WFR:-Western Flowing Rivers.  </t>
  </si>
  <si>
    <t>2022-23               (June'22)</t>
  </si>
  <si>
    <t>2025-26    (Jan'26)</t>
  </si>
  <si>
    <t>2022-23     (Nov'22)</t>
  </si>
  <si>
    <t>2x56.5</t>
  </si>
  <si>
    <t>2021-22          (Jun'21)</t>
  </si>
  <si>
    <t>Annex-1A</t>
  </si>
  <si>
    <t xml:space="preserve">2021-22     (Dec'21) </t>
  </si>
  <si>
    <t xml:space="preserve">2022-23     (Mar'23)  </t>
  </si>
  <si>
    <t>Polavaram (APGENCO/                      Irrigation Dept., A.P.)</t>
  </si>
  <si>
    <t>Andhra Pradesh</t>
  </si>
  <si>
    <t>East &amp; West Godavari</t>
  </si>
  <si>
    <t>12x80</t>
  </si>
  <si>
    <t xml:space="preserve">Godavari/EFR
</t>
  </si>
  <si>
    <t>Sub-total: Andhra Pradesh</t>
  </si>
  <si>
    <t>Tapovan Vishnugad (NTPC)</t>
  </si>
  <si>
    <t>4x130</t>
  </si>
  <si>
    <t xml:space="preserve">Dhauliganga / Alaknanada &amp; /Ganga </t>
  </si>
  <si>
    <t>2023-24</t>
  </si>
  <si>
    <t>Dhaulasidh (SJVN)</t>
  </si>
  <si>
    <t>Hamirpur/ Kangra</t>
  </si>
  <si>
    <t>Beas</t>
  </si>
  <si>
    <t>2x33</t>
  </si>
  <si>
    <t>2025-26     (May'25)</t>
  </si>
  <si>
    <t xml:space="preserve">2021-22     (June'21) </t>
  </si>
  <si>
    <t>Assam</t>
  </si>
  <si>
    <t>Sub-total: Assam</t>
  </si>
  <si>
    <t>Lower Kopli (APGCL)</t>
  </si>
  <si>
    <t>2024-25     (Jun'24)</t>
  </si>
  <si>
    <t>2x55+2x2.5+1x5</t>
  </si>
  <si>
    <t>Kopili</t>
  </si>
  <si>
    <t>Dima Hasao &amp; Karbi Anglong</t>
  </si>
  <si>
    <t>2024-26</t>
  </si>
  <si>
    <r>
      <t xml:space="preserve">I.C.           </t>
    </r>
    <r>
      <rPr>
        <b/>
        <sz val="9"/>
        <color theme="1"/>
        <rFont val="Times New Roman"/>
        <family val="1"/>
      </rPr>
      <t>( No. X MW.)</t>
    </r>
  </si>
  <si>
    <t>2021-22          (Sept'21)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</si>
</sst>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u/>
      <sz val="5"/>
      <color indexed="12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2" fontId="2" fillId="2" borderId="0" xfId="0" applyNumberFormat="1" applyFont="1" applyFill="1" applyBorder="1" applyAlignment="1"/>
    <xf numFmtId="1" fontId="2" fillId="2" borderId="0" xfId="0" applyNumberFormat="1" applyFont="1" applyFill="1" applyBorder="1" applyAlignment="1">
      <alignment horizontal="center" vertical="top"/>
    </xf>
    <xf numFmtId="2" fontId="2" fillId="2" borderId="0" xfId="0" applyNumberFormat="1" applyFont="1" applyFill="1" applyBorder="1" applyAlignment="1">
      <alignment vertical="top"/>
    </xf>
    <xf numFmtId="2" fontId="2" fillId="2" borderId="0" xfId="0" applyNumberFormat="1" applyFont="1" applyFill="1" applyBorder="1" applyAlignment="1">
      <alignment horizontal="center" vertical="top"/>
    </xf>
    <xf numFmtId="2" fontId="2" fillId="2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center" vertical="top"/>
    </xf>
    <xf numFmtId="2" fontId="2" fillId="2" borderId="25" xfId="0" applyNumberFormat="1" applyFont="1" applyFill="1" applyBorder="1" applyAlignment="1"/>
    <xf numFmtId="2" fontId="2" fillId="2" borderId="2" xfId="0" applyNumberFormat="1" applyFont="1" applyFill="1" applyBorder="1" applyAlignment="1"/>
    <xf numFmtId="2" fontId="2" fillId="2" borderId="1" xfId="0" applyNumberFormat="1" applyFont="1" applyFill="1" applyBorder="1" applyAlignment="1"/>
    <xf numFmtId="2" fontId="5" fillId="2" borderId="1" xfId="0" applyNumberFormat="1" applyFont="1" applyFill="1" applyBorder="1" applyAlignment="1">
      <alignment vertical="top"/>
    </xf>
    <xf numFmtId="2" fontId="3" fillId="2" borderId="0" xfId="0" applyNumberFormat="1" applyFont="1" applyFill="1" applyBorder="1" applyAlignment="1"/>
    <xf numFmtId="2" fontId="3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vertical="top"/>
    </xf>
    <xf numFmtId="2" fontId="2" fillId="2" borderId="0" xfId="0" applyNumberFormat="1" applyFont="1" applyFill="1" applyBorder="1" applyAlignment="1">
      <alignment vertical="center"/>
    </xf>
    <xf numFmtId="1" fontId="2" fillId="2" borderId="18" xfId="0" applyNumberFormat="1" applyFont="1" applyFill="1" applyBorder="1" applyAlignment="1">
      <alignment horizontal="center" vertical="top"/>
    </xf>
    <xf numFmtId="2" fontId="3" fillId="2" borderId="3" xfId="0" applyNumberFormat="1" applyFont="1" applyFill="1" applyBorder="1" applyAlignment="1">
      <alignment horizontal="center" vertical="top"/>
    </xf>
    <xf numFmtId="2" fontId="2" fillId="2" borderId="3" xfId="0" applyNumberFormat="1" applyFont="1" applyFill="1" applyBorder="1" applyAlignment="1">
      <alignment horizontal="center" vertical="top"/>
    </xf>
    <xf numFmtId="2" fontId="2" fillId="2" borderId="3" xfId="0" applyNumberFormat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2" fontId="2" fillId="2" borderId="3" xfId="0" applyNumberFormat="1" applyFont="1" applyFill="1" applyBorder="1" applyAlignment="1">
      <alignment horizontal="left" vertical="top" wrapText="1"/>
    </xf>
    <xf numFmtId="2" fontId="2" fillId="2" borderId="19" xfId="0" applyNumberFormat="1" applyFont="1" applyFill="1" applyBorder="1" applyAlignment="1">
      <alignment horizontal="center" vertical="top"/>
    </xf>
    <xf numFmtId="1" fontId="2" fillId="2" borderId="20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left" vertical="top" wrapText="1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21" xfId="0" applyNumberFormat="1" applyFont="1" applyFill="1" applyBorder="1" applyAlignment="1">
      <alignment horizontal="center" vertical="top" wrapText="1"/>
    </xf>
    <xf numFmtId="1" fontId="2" fillId="2" borderId="16" xfId="0" applyNumberFormat="1" applyFont="1" applyFill="1" applyBorder="1" applyAlignment="1">
      <alignment horizontal="center" vertical="top"/>
    </xf>
    <xf numFmtId="2" fontId="3" fillId="2" borderId="2" xfId="0" applyNumberFormat="1" applyFont="1" applyFill="1" applyBorder="1" applyAlignment="1">
      <alignment horizontal="center" vertical="top"/>
    </xf>
    <xf numFmtId="2" fontId="3" fillId="2" borderId="2" xfId="0" applyNumberFormat="1" applyFont="1" applyFill="1" applyBorder="1" applyAlignment="1">
      <alignment horizontal="left" vertical="top"/>
    </xf>
    <xf numFmtId="2" fontId="2" fillId="2" borderId="2" xfId="0" applyNumberFormat="1" applyFont="1" applyFill="1" applyBorder="1" applyAlignment="1">
      <alignment horizontal="left" vertical="top"/>
    </xf>
    <xf numFmtId="2" fontId="2" fillId="2" borderId="17" xfId="0" applyNumberFormat="1" applyFont="1" applyFill="1" applyBorder="1" applyAlignment="1">
      <alignment horizontal="center" vertical="top"/>
    </xf>
    <xf numFmtId="0" fontId="3" fillId="2" borderId="20" xfId="0" applyFont="1" applyFill="1" applyBorder="1" applyAlignment="1">
      <alignment vertical="top"/>
    </xf>
    <xf numFmtId="2" fontId="3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2" fontId="2" fillId="2" borderId="21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2" fontId="2" fillId="2" borderId="17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/>
    </xf>
    <xf numFmtId="2" fontId="3" fillId="2" borderId="3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left" vertical="top"/>
    </xf>
    <xf numFmtId="2" fontId="3" fillId="2" borderId="19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vertical="top"/>
    </xf>
    <xf numFmtId="2" fontId="8" fillId="2" borderId="0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vertical="top" wrapText="1"/>
    </xf>
    <xf numFmtId="2" fontId="2" fillId="2" borderId="8" xfId="0" applyNumberFormat="1" applyFont="1" applyFill="1" applyBorder="1" applyAlignment="1">
      <alignment vertical="top"/>
    </xf>
    <xf numFmtId="2" fontId="3" fillId="2" borderId="9" xfId="0" applyNumberFormat="1" applyFont="1" applyFill="1" applyBorder="1" applyAlignment="1">
      <alignment horizontal="center" vertical="top"/>
    </xf>
    <xf numFmtId="2" fontId="2" fillId="2" borderId="9" xfId="0" applyNumberFormat="1" applyFont="1" applyFill="1" applyBorder="1" applyAlignment="1">
      <alignment horizontal="left" vertical="top"/>
    </xf>
    <xf numFmtId="2" fontId="2" fillId="2" borderId="10" xfId="0" applyNumberFormat="1" applyFont="1" applyFill="1" applyBorder="1" applyAlignment="1">
      <alignment horizontal="center" vertical="top"/>
    </xf>
    <xf numFmtId="2" fontId="3" fillId="2" borderId="3" xfId="1" applyNumberFormat="1" applyFont="1" applyFill="1" applyBorder="1" applyAlignment="1" applyProtection="1">
      <alignment horizontal="center" vertical="top"/>
    </xf>
    <xf numFmtId="2" fontId="2" fillId="2" borderId="2" xfId="0" applyNumberFormat="1" applyFont="1" applyFill="1" applyBorder="1" applyAlignment="1">
      <alignment vertical="top" wrapText="1"/>
    </xf>
    <xf numFmtId="2" fontId="2" fillId="2" borderId="18" xfId="0" applyNumberFormat="1" applyFont="1" applyFill="1" applyBorder="1" applyAlignment="1">
      <alignment vertical="top"/>
    </xf>
    <xf numFmtId="1" fontId="2" fillId="2" borderId="8" xfId="0" applyNumberFormat="1" applyFont="1" applyFill="1" applyBorder="1" applyAlignment="1">
      <alignment horizontal="center" vertical="top"/>
    </xf>
    <xf numFmtId="2" fontId="3" fillId="2" borderId="9" xfId="0" applyNumberFormat="1" applyFont="1" applyFill="1" applyBorder="1" applyAlignment="1">
      <alignment horizontal="left" vertical="top"/>
    </xf>
    <xf numFmtId="2" fontId="2" fillId="2" borderId="18" xfId="0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/>
    </xf>
    <xf numFmtId="2" fontId="2" fillId="2" borderId="3" xfId="0" applyNumberFormat="1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left" vertical="center" wrapText="1"/>
    </xf>
    <xf numFmtId="2" fontId="2" fillId="2" borderId="9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2" fontId="9" fillId="2" borderId="0" xfId="0" applyNumberFormat="1" applyFont="1" applyFill="1" applyBorder="1" applyAlignment="1"/>
    <xf numFmtId="2" fontId="4" fillId="2" borderId="9" xfId="0" applyNumberFormat="1" applyFont="1" applyFill="1" applyBorder="1" applyAlignment="1">
      <alignment horizontal="center" vertical="top"/>
    </xf>
    <xf numFmtId="2" fontId="4" fillId="2" borderId="9" xfId="0" applyNumberFormat="1" applyFont="1" applyFill="1" applyBorder="1" applyAlignment="1">
      <alignment horizontal="left" vertical="top"/>
    </xf>
    <xf numFmtId="2" fontId="9" fillId="2" borderId="9" xfId="0" applyNumberFormat="1" applyFont="1" applyFill="1" applyBorder="1" applyAlignment="1">
      <alignment horizontal="center" vertical="top"/>
    </xf>
    <xf numFmtId="2" fontId="9" fillId="2" borderId="9" xfId="0" applyNumberFormat="1" applyFont="1" applyFill="1" applyBorder="1" applyAlignment="1">
      <alignment horizontal="left" vertical="top"/>
    </xf>
    <xf numFmtId="2" fontId="9" fillId="2" borderId="10" xfId="0" applyNumberFormat="1" applyFont="1" applyFill="1" applyBorder="1" applyAlignment="1">
      <alignment horizontal="center" vertical="top"/>
    </xf>
    <xf numFmtId="2" fontId="9" fillId="2" borderId="1" xfId="0" applyNumberFormat="1" applyFont="1" applyFill="1" applyBorder="1" applyAlignment="1"/>
    <xf numFmtId="2" fontId="2" fillId="2" borderId="4" xfId="0" applyNumberFormat="1" applyFont="1" applyFill="1" applyBorder="1" applyAlignment="1"/>
    <xf numFmtId="2" fontId="2" fillId="2" borderId="7" xfId="0" applyNumberFormat="1" applyFont="1" applyFill="1" applyBorder="1" applyAlignment="1"/>
    <xf numFmtId="2" fontId="2" fillId="2" borderId="6" xfId="0" applyNumberFormat="1" applyFont="1" applyFill="1" applyBorder="1" applyAlignment="1"/>
    <xf numFmtId="2" fontId="2" fillId="2" borderId="24" xfId="0" applyNumberFormat="1" applyFont="1" applyFill="1" applyBorder="1" applyAlignment="1"/>
    <xf numFmtId="2" fontId="2" fillId="2" borderId="3" xfId="0" applyNumberFormat="1" applyFont="1" applyFill="1" applyBorder="1" applyAlignment="1"/>
    <xf numFmtId="1" fontId="2" fillId="2" borderId="1" xfId="0" applyNumberFormat="1" applyFont="1" applyFill="1" applyBorder="1" applyAlignment="1">
      <alignment horizontal="center" vertical="top"/>
    </xf>
    <xf numFmtId="1" fontId="4" fillId="2" borderId="11" xfId="0" applyNumberFormat="1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15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top"/>
    </xf>
    <xf numFmtId="0" fontId="10" fillId="2" borderId="26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2" fontId="5" fillId="2" borderId="2" xfId="0" applyNumberFormat="1" applyFont="1" applyFill="1" applyBorder="1" applyAlignment="1">
      <alignment horizontal="center" vertical="top" wrapText="1"/>
    </xf>
    <xf numFmtId="2" fontId="5" fillId="2" borderId="3" xfId="0" applyNumberFormat="1" applyFont="1" applyFill="1" applyBorder="1" applyAlignment="1">
      <alignment horizontal="center" vertical="top" wrapText="1"/>
    </xf>
    <xf numFmtId="2" fontId="5" fillId="2" borderId="17" xfId="0" applyNumberFormat="1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Alignment="1">
      <alignment horizontal="center" vertical="top" wrapText="1"/>
    </xf>
    <xf numFmtId="1" fontId="5" fillId="2" borderId="16" xfId="0" applyNumberFormat="1" applyFont="1" applyFill="1" applyBorder="1" applyAlignment="1">
      <alignment horizontal="left" vertical="top" wrapText="1"/>
    </xf>
    <xf numFmtId="1" fontId="5" fillId="2" borderId="18" xfId="0" applyNumberFormat="1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tabSelected="1" topLeftCell="A19" zoomScaleNormal="100" workbookViewId="0">
      <selection activeCell="K53" sqref="K53"/>
    </sheetView>
  </sheetViews>
  <sheetFormatPr defaultRowHeight="15.75" x14ac:dyDescent="0.25"/>
  <cols>
    <col min="1" max="1" width="9.140625" style="9"/>
    <col min="2" max="2" width="5.5703125" style="86" customWidth="1"/>
    <col min="3" max="3" width="16.42578125" style="47" customWidth="1"/>
    <col min="4" max="4" width="9.42578125" style="33" customWidth="1"/>
    <col min="5" max="5" width="14.140625" style="34" customWidth="1"/>
    <col min="6" max="6" width="10.5703125" style="33" customWidth="1"/>
    <col min="7" max="7" width="15.85546875" style="33" customWidth="1"/>
    <col min="8" max="8" width="21.42578125" style="34" customWidth="1"/>
    <col min="9" max="9" width="15.85546875" style="33" customWidth="1"/>
    <col min="10" max="16384" width="9.140625" style="9"/>
  </cols>
  <sheetData>
    <row r="1" spans="1:20" ht="21.75" customHeight="1" thickBot="1" x14ac:dyDescent="0.3">
      <c r="A1" s="1"/>
      <c r="B1" s="2"/>
      <c r="C1" s="3"/>
      <c r="D1" s="4"/>
      <c r="E1" s="5"/>
      <c r="F1" s="4"/>
      <c r="G1" s="4"/>
      <c r="H1" s="5"/>
      <c r="I1" s="6" t="s">
        <v>132</v>
      </c>
      <c r="J1" s="1"/>
      <c r="K1" s="1"/>
      <c r="L1" s="1"/>
      <c r="M1" s="1"/>
      <c r="N1" s="1"/>
      <c r="O1" s="1"/>
      <c r="P1" s="1"/>
      <c r="Q1" s="1"/>
      <c r="R1" s="7"/>
      <c r="S1" s="8"/>
      <c r="T1" s="8"/>
    </row>
    <row r="2" spans="1:20" ht="20.25" customHeight="1" x14ac:dyDescent="0.25">
      <c r="A2" s="1"/>
      <c r="B2" s="87" t="s">
        <v>125</v>
      </c>
      <c r="C2" s="88"/>
      <c r="D2" s="88"/>
      <c r="E2" s="88"/>
      <c r="F2" s="88"/>
      <c r="G2" s="88"/>
      <c r="H2" s="88"/>
      <c r="I2" s="89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.75" customHeight="1" x14ac:dyDescent="0.25">
      <c r="A3" s="1"/>
      <c r="B3" s="90"/>
      <c r="C3" s="91"/>
      <c r="D3" s="91"/>
      <c r="E3" s="91"/>
      <c r="F3" s="91"/>
      <c r="G3" s="91"/>
      <c r="H3" s="91"/>
      <c r="I3" s="92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12" customFormat="1" ht="26.25" customHeight="1" x14ac:dyDescent="0.25">
      <c r="A4" s="1"/>
      <c r="B4" s="103" t="s">
        <v>124</v>
      </c>
      <c r="C4" s="10" t="s">
        <v>4</v>
      </c>
      <c r="D4" s="99" t="s">
        <v>5</v>
      </c>
      <c r="E4" s="99" t="s">
        <v>6</v>
      </c>
      <c r="F4" s="99" t="s">
        <v>159</v>
      </c>
      <c r="G4" s="99" t="s">
        <v>122</v>
      </c>
      <c r="H4" s="97" t="s">
        <v>0</v>
      </c>
      <c r="I4" s="101" t="s">
        <v>123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s="12" customFormat="1" x14ac:dyDescent="0.25">
      <c r="A5" s="1"/>
      <c r="B5" s="104"/>
      <c r="C5" s="13" t="s">
        <v>7</v>
      </c>
      <c r="D5" s="100"/>
      <c r="E5" s="100"/>
      <c r="F5" s="100"/>
      <c r="G5" s="100"/>
      <c r="H5" s="97"/>
      <c r="I5" s="102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s="12" customFormat="1" x14ac:dyDescent="0.25">
      <c r="A6" s="1"/>
      <c r="B6" s="15"/>
      <c r="C6" s="16" t="s">
        <v>136</v>
      </c>
      <c r="D6" s="17"/>
      <c r="E6" s="18"/>
      <c r="F6" s="19"/>
      <c r="G6" s="17"/>
      <c r="H6" s="20"/>
      <c r="I6" s="21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12" customFormat="1" ht="63" x14ac:dyDescent="0.25">
      <c r="A7" s="1"/>
      <c r="B7" s="22">
        <v>1</v>
      </c>
      <c r="C7" s="23" t="s">
        <v>135</v>
      </c>
      <c r="D7" s="24" t="s">
        <v>8</v>
      </c>
      <c r="E7" s="23" t="s">
        <v>137</v>
      </c>
      <c r="F7" s="24" t="s">
        <v>138</v>
      </c>
      <c r="G7" s="24">
        <v>960</v>
      </c>
      <c r="H7" s="23" t="s">
        <v>139</v>
      </c>
      <c r="I7" s="25" t="s">
        <v>158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s="12" customFormat="1" x14ac:dyDescent="0.25">
      <c r="A8" s="1"/>
      <c r="B8" s="26"/>
      <c r="C8" s="27" t="s">
        <v>140</v>
      </c>
      <c r="D8" s="27"/>
      <c r="E8" s="28"/>
      <c r="F8" s="27"/>
      <c r="G8" s="27">
        <f>SUM(G7:G7)</f>
        <v>960</v>
      </c>
      <c r="H8" s="29"/>
      <c r="I8" s="30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x14ac:dyDescent="0.25">
      <c r="A9" s="1"/>
      <c r="B9" s="31"/>
      <c r="C9" s="32" t="s">
        <v>9</v>
      </c>
      <c r="F9" s="35"/>
      <c r="H9" s="36"/>
      <c r="I9" s="37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ht="31.5" x14ac:dyDescent="0.25">
      <c r="A10" s="1"/>
      <c r="B10" s="26">
        <v>2</v>
      </c>
      <c r="C10" s="23" t="s">
        <v>11</v>
      </c>
      <c r="D10" s="24" t="s">
        <v>10</v>
      </c>
      <c r="E10" s="23" t="s">
        <v>12</v>
      </c>
      <c r="F10" s="38" t="s">
        <v>13</v>
      </c>
      <c r="G10" s="24">
        <v>2000</v>
      </c>
      <c r="H10" s="29" t="s">
        <v>2</v>
      </c>
      <c r="I10" s="39" t="s">
        <v>14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"/>
      <c r="B11" s="26"/>
      <c r="C11" s="98" t="s">
        <v>15</v>
      </c>
      <c r="D11" s="98"/>
      <c r="E11" s="98"/>
      <c r="F11" s="32"/>
      <c r="G11" s="32">
        <f>SUM(G10:G10)</f>
        <v>2000</v>
      </c>
      <c r="H11" s="40"/>
      <c r="I11" s="3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s="42" customFormat="1" x14ac:dyDescent="0.25">
      <c r="A12" s="14"/>
      <c r="B12" s="22"/>
      <c r="C12" s="41" t="s">
        <v>151</v>
      </c>
      <c r="D12" s="17"/>
      <c r="E12" s="18"/>
      <c r="F12" s="19"/>
      <c r="G12" s="17"/>
      <c r="H12" s="20"/>
      <c r="I12" s="21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s="42" customFormat="1" ht="31.5" x14ac:dyDescent="0.25">
      <c r="A13" s="14"/>
      <c r="B13" s="22">
        <v>3</v>
      </c>
      <c r="C13" s="23" t="s">
        <v>153</v>
      </c>
      <c r="D13" s="24" t="s">
        <v>8</v>
      </c>
      <c r="E13" s="23" t="s">
        <v>157</v>
      </c>
      <c r="F13" s="43" t="s">
        <v>155</v>
      </c>
      <c r="G13" s="24">
        <v>120</v>
      </c>
      <c r="H13" s="23" t="s">
        <v>156</v>
      </c>
      <c r="I13" s="25" t="s">
        <v>154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s="42" customFormat="1" x14ac:dyDescent="0.25">
      <c r="A14" s="14"/>
      <c r="B14" s="22"/>
      <c r="C14" s="32" t="s">
        <v>152</v>
      </c>
      <c r="D14" s="32"/>
      <c r="E14" s="44"/>
      <c r="F14" s="32"/>
      <c r="G14" s="32">
        <f>SUM(G13:G13)</f>
        <v>120</v>
      </c>
      <c r="H14" s="34"/>
      <c r="I14" s="37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s="12" customFormat="1" x14ac:dyDescent="0.25">
      <c r="A15" s="11"/>
      <c r="B15" s="26"/>
      <c r="C15" s="16" t="s">
        <v>16</v>
      </c>
      <c r="D15" s="16"/>
      <c r="E15" s="41"/>
      <c r="F15" s="16"/>
      <c r="G15" s="16"/>
      <c r="H15" s="41"/>
      <c r="I15" s="45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s="47" customFormat="1" ht="31.5" x14ac:dyDescent="0.25">
      <c r="A16" s="3"/>
      <c r="B16" s="26">
        <v>4</v>
      </c>
      <c r="C16" s="46" t="s">
        <v>17</v>
      </c>
      <c r="D16" s="33" t="s">
        <v>10</v>
      </c>
      <c r="E16" s="34" t="s">
        <v>18</v>
      </c>
      <c r="F16" s="33" t="s">
        <v>19</v>
      </c>
      <c r="G16" s="33">
        <v>800</v>
      </c>
      <c r="H16" s="47" t="s">
        <v>1</v>
      </c>
      <c r="I16" s="25" t="s">
        <v>134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s="54" customFormat="1" ht="30" x14ac:dyDescent="0.25">
      <c r="A17" s="48"/>
      <c r="B17" s="26">
        <v>5</v>
      </c>
      <c r="C17" s="49" t="s">
        <v>20</v>
      </c>
      <c r="D17" s="50" t="s">
        <v>10</v>
      </c>
      <c r="E17" s="51" t="s">
        <v>21</v>
      </c>
      <c r="F17" s="50" t="s">
        <v>22</v>
      </c>
      <c r="G17" s="50">
        <v>210</v>
      </c>
      <c r="H17" s="52" t="s">
        <v>3</v>
      </c>
      <c r="I17" s="53" t="s">
        <v>128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spans="1:20" s="42" customFormat="1" ht="31.5" x14ac:dyDescent="0.25">
      <c r="A18" s="14"/>
      <c r="B18" s="26">
        <v>6</v>
      </c>
      <c r="C18" s="46" t="s">
        <v>145</v>
      </c>
      <c r="D18" s="33" t="s">
        <v>10</v>
      </c>
      <c r="E18" s="46" t="s">
        <v>146</v>
      </c>
      <c r="F18" s="33" t="s">
        <v>148</v>
      </c>
      <c r="G18" s="33">
        <v>66</v>
      </c>
      <c r="H18" s="46" t="s">
        <v>147</v>
      </c>
      <c r="I18" s="25" t="s">
        <v>149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 s="42" customFormat="1" ht="31.5" x14ac:dyDescent="0.25">
      <c r="A19" s="14"/>
      <c r="B19" s="26">
        <v>7</v>
      </c>
      <c r="C19" s="46" t="s">
        <v>23</v>
      </c>
      <c r="D19" s="33" t="s">
        <v>8</v>
      </c>
      <c r="E19" s="34" t="s">
        <v>24</v>
      </c>
      <c r="F19" s="33" t="s">
        <v>25</v>
      </c>
      <c r="G19" s="33">
        <v>100</v>
      </c>
      <c r="H19" s="46" t="s">
        <v>26</v>
      </c>
      <c r="I19" s="25" t="s">
        <v>27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s="47" customFormat="1" ht="47.25" x14ac:dyDescent="0.25">
      <c r="A20" s="3"/>
      <c r="B20" s="26">
        <v>8</v>
      </c>
      <c r="C20" s="46" t="s">
        <v>28</v>
      </c>
      <c r="D20" s="33" t="s">
        <v>8</v>
      </c>
      <c r="E20" s="34" t="s">
        <v>29</v>
      </c>
      <c r="F20" s="33" t="s">
        <v>30</v>
      </c>
      <c r="G20" s="33">
        <v>450</v>
      </c>
      <c r="H20" s="46" t="s">
        <v>31</v>
      </c>
      <c r="I20" s="25" t="s">
        <v>32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33.75" customHeight="1" x14ac:dyDescent="0.25">
      <c r="A21" s="1"/>
      <c r="B21" s="26">
        <v>9</v>
      </c>
      <c r="C21" s="46" t="s">
        <v>33</v>
      </c>
      <c r="D21" s="33" t="s">
        <v>34</v>
      </c>
      <c r="E21" s="34" t="s">
        <v>35</v>
      </c>
      <c r="F21" s="33" t="s">
        <v>36</v>
      </c>
      <c r="G21" s="33">
        <v>180</v>
      </c>
      <c r="H21" s="46" t="s">
        <v>37</v>
      </c>
      <c r="I21" s="25" t="s">
        <v>160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57" customFormat="1" ht="34.5" customHeight="1" x14ac:dyDescent="0.25">
      <c r="A22" s="55"/>
      <c r="B22" s="26">
        <v>10</v>
      </c>
      <c r="C22" s="46" t="s">
        <v>39</v>
      </c>
      <c r="D22" s="33" t="s">
        <v>34</v>
      </c>
      <c r="E22" s="34" t="s">
        <v>29</v>
      </c>
      <c r="F22" s="56" t="s">
        <v>40</v>
      </c>
      <c r="G22" s="56">
        <v>100</v>
      </c>
      <c r="H22" s="46" t="s">
        <v>41</v>
      </c>
      <c r="I22" s="25" t="s">
        <v>131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</row>
    <row r="23" spans="1:20" ht="37.5" customHeight="1" x14ac:dyDescent="0.25">
      <c r="A23" s="1"/>
      <c r="B23" s="26">
        <v>11</v>
      </c>
      <c r="C23" s="46" t="s">
        <v>42</v>
      </c>
      <c r="D23" s="33" t="s">
        <v>34</v>
      </c>
      <c r="E23" s="34" t="s">
        <v>29</v>
      </c>
      <c r="F23" s="33">
        <v>100</v>
      </c>
      <c r="G23" s="33">
        <v>100</v>
      </c>
      <c r="H23" s="46" t="s">
        <v>43</v>
      </c>
      <c r="I23" s="25" t="s">
        <v>44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48" customHeight="1" thickBot="1" x14ac:dyDescent="0.3">
      <c r="A24" s="1"/>
      <c r="B24" s="26">
        <v>12</v>
      </c>
      <c r="C24" s="23" t="s">
        <v>45</v>
      </c>
      <c r="D24" s="24" t="s">
        <v>34</v>
      </c>
      <c r="E24" s="29" t="s">
        <v>35</v>
      </c>
      <c r="F24" s="24" t="s">
        <v>46</v>
      </c>
      <c r="G24" s="24">
        <v>240</v>
      </c>
      <c r="H24" s="23" t="s">
        <v>37</v>
      </c>
      <c r="I24" s="39" t="s">
        <v>47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s="42" customFormat="1" ht="18.75" customHeight="1" thickBot="1" x14ac:dyDescent="0.3">
      <c r="A25" s="14"/>
      <c r="B25" s="58"/>
      <c r="C25" s="93" t="s">
        <v>48</v>
      </c>
      <c r="D25" s="93"/>
      <c r="E25" s="93"/>
      <c r="F25" s="59"/>
      <c r="G25" s="59">
        <f>SUM(G16:G24)</f>
        <v>2246</v>
      </c>
      <c r="H25" s="60"/>
      <c r="I25" s="61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42" customFormat="1" ht="16.5" customHeight="1" x14ac:dyDescent="0.25">
      <c r="A26" s="14"/>
      <c r="B26" s="15"/>
      <c r="C26" s="62" t="s">
        <v>49</v>
      </c>
      <c r="D26" s="17"/>
      <c r="E26" s="18"/>
      <c r="F26" s="17"/>
      <c r="G26" s="17"/>
      <c r="H26" s="20"/>
      <c r="I26" s="21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47" customFormat="1" ht="31.5" x14ac:dyDescent="0.25">
      <c r="A27" s="3"/>
      <c r="B27" s="26">
        <v>13</v>
      </c>
      <c r="C27" s="57" t="s">
        <v>50</v>
      </c>
      <c r="D27" s="56" t="s">
        <v>10</v>
      </c>
      <c r="E27" s="46" t="s">
        <v>51</v>
      </c>
      <c r="F27" s="35" t="s">
        <v>52</v>
      </c>
      <c r="G27" s="33">
        <v>1000</v>
      </c>
      <c r="H27" s="46" t="s">
        <v>53</v>
      </c>
      <c r="I27" s="25" t="s">
        <v>54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s="42" customFormat="1" ht="31.5" x14ac:dyDescent="0.25">
      <c r="A28" s="14"/>
      <c r="B28" s="26">
        <v>14</v>
      </c>
      <c r="C28" s="57" t="s">
        <v>55</v>
      </c>
      <c r="D28" s="33" t="s">
        <v>8</v>
      </c>
      <c r="E28" s="34" t="s">
        <v>56</v>
      </c>
      <c r="F28" s="33" t="s">
        <v>57</v>
      </c>
      <c r="G28" s="33">
        <v>37.5</v>
      </c>
      <c r="H28" s="46" t="s">
        <v>58</v>
      </c>
      <c r="I28" s="25" t="s">
        <v>59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 s="42" customFormat="1" ht="30" customHeight="1" thickBot="1" x14ac:dyDescent="0.3">
      <c r="A29" s="14"/>
      <c r="B29" s="26">
        <v>15</v>
      </c>
      <c r="C29" s="63" t="s">
        <v>61</v>
      </c>
      <c r="D29" s="43" t="s">
        <v>10</v>
      </c>
      <c r="E29" s="23" t="s">
        <v>51</v>
      </c>
      <c r="F29" s="24" t="s">
        <v>62</v>
      </c>
      <c r="G29" s="24">
        <v>624</v>
      </c>
      <c r="H29" s="23" t="s">
        <v>60</v>
      </c>
      <c r="I29" s="39" t="s">
        <v>63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 s="42" customFormat="1" ht="16.5" thickBot="1" x14ac:dyDescent="0.3">
      <c r="A30" s="14"/>
      <c r="B30" s="58"/>
      <c r="C30" s="93" t="s">
        <v>64</v>
      </c>
      <c r="D30" s="93"/>
      <c r="E30" s="93"/>
      <c r="F30" s="59"/>
      <c r="G30" s="59">
        <f>SUM(G27:G29)</f>
        <v>1661.5</v>
      </c>
      <c r="H30" s="60"/>
      <c r="I30" s="61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s="47" customFormat="1" x14ac:dyDescent="0.25">
      <c r="A31" s="3"/>
      <c r="B31" s="64"/>
      <c r="C31" s="16" t="s">
        <v>65</v>
      </c>
      <c r="D31" s="17"/>
      <c r="E31" s="18"/>
      <c r="F31" s="17"/>
      <c r="G31" s="17"/>
      <c r="H31" s="18"/>
      <c r="I31" s="2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36" customHeight="1" x14ac:dyDescent="0.25">
      <c r="A32" s="1"/>
      <c r="B32" s="26">
        <v>16</v>
      </c>
      <c r="C32" s="57" t="s">
        <v>66</v>
      </c>
      <c r="D32" s="33" t="s">
        <v>8</v>
      </c>
      <c r="E32" s="34" t="s">
        <v>67</v>
      </c>
      <c r="F32" s="33" t="s">
        <v>68</v>
      </c>
      <c r="G32" s="33">
        <v>60</v>
      </c>
      <c r="H32" s="46" t="s">
        <v>69</v>
      </c>
      <c r="I32" s="25" t="s">
        <v>133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48" thickBot="1" x14ac:dyDescent="0.3">
      <c r="A33" s="1"/>
      <c r="B33" s="26">
        <v>17</v>
      </c>
      <c r="C33" s="63" t="s">
        <v>70</v>
      </c>
      <c r="D33" s="24" t="s">
        <v>8</v>
      </c>
      <c r="E33" s="29" t="s">
        <v>67</v>
      </c>
      <c r="F33" s="24" t="s">
        <v>71</v>
      </c>
      <c r="G33" s="24">
        <v>40</v>
      </c>
      <c r="H33" s="23" t="s">
        <v>72</v>
      </c>
      <c r="I33" s="39" t="s">
        <v>38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42" customFormat="1" ht="16.5" thickBot="1" x14ac:dyDescent="0.3">
      <c r="A34" s="14"/>
      <c r="B34" s="58"/>
      <c r="C34" s="93" t="s">
        <v>73</v>
      </c>
      <c r="D34" s="93"/>
      <c r="E34" s="93"/>
      <c r="F34" s="59"/>
      <c r="G34" s="59">
        <f>SUM(G32:G33)</f>
        <v>100</v>
      </c>
      <c r="H34" s="60"/>
      <c r="I34" s="61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1:20" s="42" customFormat="1" x14ac:dyDescent="0.25">
      <c r="A35" s="14"/>
      <c r="B35" s="15"/>
      <c r="C35" s="16" t="s">
        <v>74</v>
      </c>
      <c r="D35" s="16"/>
      <c r="E35" s="41"/>
      <c r="F35" s="16"/>
      <c r="G35" s="16"/>
      <c r="H35" s="18"/>
      <c r="I35" s="21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 s="42" customFormat="1" ht="63.75" thickBot="1" x14ac:dyDescent="0.3">
      <c r="A36" s="14"/>
      <c r="B36" s="26">
        <v>18</v>
      </c>
      <c r="C36" s="23" t="s">
        <v>75</v>
      </c>
      <c r="D36" s="24" t="s">
        <v>8</v>
      </c>
      <c r="E36" s="29" t="s">
        <v>76</v>
      </c>
      <c r="F36" s="23" t="s">
        <v>77</v>
      </c>
      <c r="G36" s="24">
        <v>206</v>
      </c>
      <c r="H36" s="23" t="s">
        <v>37</v>
      </c>
      <c r="I36" s="39" t="s">
        <v>78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s="42" customFormat="1" ht="16.5" thickBot="1" x14ac:dyDescent="0.3">
      <c r="A37" s="14"/>
      <c r="B37" s="65"/>
      <c r="C37" s="59" t="s">
        <v>79</v>
      </c>
      <c r="D37" s="59"/>
      <c r="E37" s="66"/>
      <c r="F37" s="59"/>
      <c r="G37" s="59">
        <f>SUM(G36)</f>
        <v>206</v>
      </c>
      <c r="H37" s="60"/>
      <c r="I37" s="61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s="57" customFormat="1" x14ac:dyDescent="0.25">
      <c r="A38" s="55"/>
      <c r="B38" s="67"/>
      <c r="C38" s="16" t="s">
        <v>80</v>
      </c>
      <c r="D38" s="17"/>
      <c r="E38" s="18"/>
      <c r="F38" s="17"/>
      <c r="G38" s="17"/>
      <c r="H38" s="20"/>
      <c r="I38" s="2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s="57" customFormat="1" ht="31.5" x14ac:dyDescent="0.25">
      <c r="A39" s="55"/>
      <c r="B39" s="26">
        <v>19</v>
      </c>
      <c r="C39" s="57" t="s">
        <v>81</v>
      </c>
      <c r="D39" s="33" t="s">
        <v>10</v>
      </c>
      <c r="E39" s="34" t="s">
        <v>82</v>
      </c>
      <c r="F39" s="33" t="s">
        <v>83</v>
      </c>
      <c r="G39" s="33">
        <v>500</v>
      </c>
      <c r="H39" s="46" t="s">
        <v>84</v>
      </c>
      <c r="I39" s="25" t="s">
        <v>85</v>
      </c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</row>
    <row r="40" spans="1:20" s="47" customFormat="1" ht="33" customHeight="1" thickBot="1" x14ac:dyDescent="0.3">
      <c r="A40" s="3"/>
      <c r="B40" s="26">
        <v>20</v>
      </c>
      <c r="C40" s="63" t="s">
        <v>88</v>
      </c>
      <c r="D40" s="24" t="s">
        <v>34</v>
      </c>
      <c r="E40" s="29" t="s">
        <v>87</v>
      </c>
      <c r="F40" s="24" t="s">
        <v>130</v>
      </c>
      <c r="G40" s="24">
        <v>113</v>
      </c>
      <c r="H40" s="23" t="s">
        <v>89</v>
      </c>
      <c r="I40" s="39" t="s">
        <v>150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s="42" customFormat="1" ht="16.5" customHeight="1" thickBot="1" x14ac:dyDescent="0.3">
      <c r="A41" s="14"/>
      <c r="B41" s="58"/>
      <c r="C41" s="59" t="s">
        <v>90</v>
      </c>
      <c r="D41" s="59"/>
      <c r="E41" s="66"/>
      <c r="F41" s="59"/>
      <c r="G41" s="59">
        <f>SUM(G39:G40)</f>
        <v>613</v>
      </c>
      <c r="H41" s="60"/>
      <c r="I41" s="61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s="42" customFormat="1" ht="16.5" customHeight="1" x14ac:dyDescent="0.25">
      <c r="A42" s="14"/>
      <c r="B42" s="64"/>
      <c r="C42" s="16" t="s">
        <v>91</v>
      </c>
      <c r="D42" s="16"/>
      <c r="E42" s="41"/>
      <c r="F42" s="16"/>
      <c r="G42" s="16"/>
      <c r="H42" s="18"/>
      <c r="I42" s="21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1:20" s="42" customFormat="1" ht="53.25" customHeight="1" thickBot="1" x14ac:dyDescent="0.3">
      <c r="A43" s="14"/>
      <c r="B43" s="26">
        <v>21</v>
      </c>
      <c r="C43" s="43" t="s">
        <v>92</v>
      </c>
      <c r="D43" s="24" t="s">
        <v>8</v>
      </c>
      <c r="E43" s="29" t="s">
        <v>93</v>
      </c>
      <c r="F43" s="23" t="s">
        <v>83</v>
      </c>
      <c r="G43" s="24">
        <v>500</v>
      </c>
      <c r="H43" s="23" t="s">
        <v>94</v>
      </c>
      <c r="I43" s="39" t="s">
        <v>95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1:20" s="42" customFormat="1" ht="16.5" customHeight="1" thickBot="1" x14ac:dyDescent="0.3">
      <c r="A44" s="14"/>
      <c r="B44" s="58"/>
      <c r="C44" s="59" t="s">
        <v>96</v>
      </c>
      <c r="D44" s="59"/>
      <c r="E44" s="66"/>
      <c r="F44" s="59"/>
      <c r="G44" s="59">
        <f>SUM(G43)</f>
        <v>500</v>
      </c>
      <c r="H44" s="60"/>
      <c r="I44" s="61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 s="47" customFormat="1" x14ac:dyDescent="0.25">
      <c r="A45" s="3"/>
      <c r="B45" s="15"/>
      <c r="C45" s="68" t="s">
        <v>97</v>
      </c>
      <c r="D45" s="17"/>
      <c r="E45" s="18"/>
      <c r="F45" s="19"/>
      <c r="G45" s="17"/>
      <c r="H45" s="18"/>
      <c r="I45" s="21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s="42" customFormat="1" ht="37.5" customHeight="1" x14ac:dyDescent="0.25">
      <c r="A46" s="14"/>
      <c r="B46" s="26">
        <v>22</v>
      </c>
      <c r="C46" s="57" t="s">
        <v>99</v>
      </c>
      <c r="D46" s="33" t="s">
        <v>10</v>
      </c>
      <c r="E46" s="34" t="s">
        <v>100</v>
      </c>
      <c r="F46" s="33" t="s">
        <v>52</v>
      </c>
      <c r="G46" s="33">
        <v>1000</v>
      </c>
      <c r="H46" s="46" t="s">
        <v>101</v>
      </c>
      <c r="I46" s="25" t="s">
        <v>102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1:20" s="42" customFormat="1" ht="33.75" customHeight="1" x14ac:dyDescent="0.25">
      <c r="A47" s="14"/>
      <c r="B47" s="26">
        <v>23</v>
      </c>
      <c r="C47" s="57" t="s">
        <v>103</v>
      </c>
      <c r="D47" s="33" t="s">
        <v>10</v>
      </c>
      <c r="E47" s="34" t="s">
        <v>98</v>
      </c>
      <c r="F47" s="33" t="s">
        <v>104</v>
      </c>
      <c r="G47" s="33">
        <v>444</v>
      </c>
      <c r="H47" s="46" t="s">
        <v>105</v>
      </c>
      <c r="I47" s="25" t="s">
        <v>106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1:20" s="42" customFormat="1" ht="30.75" customHeight="1" x14ac:dyDescent="0.25">
      <c r="A48" s="14"/>
      <c r="B48" s="26">
        <v>24</v>
      </c>
      <c r="C48" s="57" t="s">
        <v>107</v>
      </c>
      <c r="D48" s="33" t="s">
        <v>10</v>
      </c>
      <c r="E48" s="34" t="s">
        <v>108</v>
      </c>
      <c r="F48" s="33" t="s">
        <v>68</v>
      </c>
      <c r="G48" s="33">
        <v>60</v>
      </c>
      <c r="H48" s="46" t="s">
        <v>109</v>
      </c>
      <c r="I48" s="25" t="s">
        <v>127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1:20" s="42" customFormat="1" ht="47.25" customHeight="1" x14ac:dyDescent="0.25">
      <c r="A49" s="14"/>
      <c r="B49" s="26">
        <v>25</v>
      </c>
      <c r="C49" s="69" t="s">
        <v>141</v>
      </c>
      <c r="D49" s="33" t="s">
        <v>10</v>
      </c>
      <c r="E49" s="34" t="s">
        <v>98</v>
      </c>
      <c r="F49" s="35" t="s">
        <v>142</v>
      </c>
      <c r="G49" s="33">
        <v>520</v>
      </c>
      <c r="H49" s="70" t="s">
        <v>143</v>
      </c>
      <c r="I49" s="25" t="s">
        <v>144</v>
      </c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1:20" s="42" customFormat="1" ht="37.5" customHeight="1" thickBot="1" x14ac:dyDescent="0.3">
      <c r="A50" s="14"/>
      <c r="B50" s="22">
        <v>26</v>
      </c>
      <c r="C50" s="57" t="s">
        <v>110</v>
      </c>
      <c r="D50" s="33" t="s">
        <v>8</v>
      </c>
      <c r="E50" s="34" t="s">
        <v>111</v>
      </c>
      <c r="F50" s="33" t="s">
        <v>112</v>
      </c>
      <c r="G50" s="33">
        <v>120</v>
      </c>
      <c r="H50" s="46" t="s">
        <v>113</v>
      </c>
      <c r="I50" s="25" t="s">
        <v>114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1:20" s="42" customFormat="1" ht="16.5" thickBot="1" x14ac:dyDescent="0.3">
      <c r="A51" s="14"/>
      <c r="B51" s="58"/>
      <c r="C51" s="93" t="s">
        <v>115</v>
      </c>
      <c r="D51" s="93"/>
      <c r="E51" s="93"/>
      <c r="F51" s="59"/>
      <c r="G51" s="59">
        <f>SUM(G46:G50)</f>
        <v>2144</v>
      </c>
      <c r="H51" s="71"/>
      <c r="I51" s="61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1:20" s="47" customFormat="1" x14ac:dyDescent="0.25">
      <c r="A52" s="3"/>
      <c r="B52" s="15"/>
      <c r="C52" s="68" t="s">
        <v>116</v>
      </c>
      <c r="D52" s="17"/>
      <c r="E52" s="18"/>
      <c r="F52" s="19"/>
      <c r="G52" s="17"/>
      <c r="H52" s="20"/>
      <c r="I52" s="21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s="73" customFormat="1" ht="48" thickBot="1" x14ac:dyDescent="0.3">
      <c r="A53" s="72"/>
      <c r="B53" s="26">
        <v>27</v>
      </c>
      <c r="C53" s="63" t="s">
        <v>117</v>
      </c>
      <c r="D53" s="24" t="s">
        <v>10</v>
      </c>
      <c r="E53" s="29" t="s">
        <v>118</v>
      </c>
      <c r="F53" s="38" t="s">
        <v>86</v>
      </c>
      <c r="G53" s="24">
        <v>120</v>
      </c>
      <c r="H53" s="23" t="s">
        <v>119</v>
      </c>
      <c r="I53" s="39" t="s">
        <v>129</v>
      </c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</row>
    <row r="54" spans="1:20" s="42" customFormat="1" ht="16.5" thickBot="1" x14ac:dyDescent="0.3">
      <c r="A54" s="14"/>
      <c r="B54" s="65"/>
      <c r="C54" s="59" t="s">
        <v>120</v>
      </c>
      <c r="D54" s="59"/>
      <c r="E54" s="66"/>
      <c r="F54" s="59"/>
      <c r="G54" s="59">
        <f>SUM(G53:G53)</f>
        <v>120</v>
      </c>
      <c r="H54" s="60"/>
      <c r="I54" s="61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0" s="80" customFormat="1" ht="19.5" thickBot="1" x14ac:dyDescent="0.35">
      <c r="A55" s="74"/>
      <c r="B55" s="65"/>
      <c r="C55" s="75" t="s">
        <v>121</v>
      </c>
      <c r="D55" s="75"/>
      <c r="E55" s="76"/>
      <c r="F55" s="77"/>
      <c r="G55" s="75">
        <f>G54+G51+G44+G41+G37+G34+G30+G25+G11+G8+G14</f>
        <v>10670.5</v>
      </c>
      <c r="H55" s="78"/>
      <c r="I55" s="79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</row>
    <row r="56" spans="1:20" x14ac:dyDescent="0.25">
      <c r="A56" s="1"/>
      <c r="B56" s="94" t="s">
        <v>126</v>
      </c>
      <c r="C56" s="95"/>
      <c r="D56" s="95"/>
      <c r="E56" s="95"/>
      <c r="F56" s="95"/>
      <c r="G56" s="95"/>
      <c r="H56" s="95"/>
      <c r="I56" s="9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5">
      <c r="A57" s="1"/>
      <c r="B57" s="2"/>
      <c r="C57" s="3"/>
      <c r="D57" s="4"/>
      <c r="E57" s="5"/>
      <c r="F57" s="4"/>
      <c r="G57" s="4"/>
      <c r="H57" s="5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5">
      <c r="A58" s="1"/>
      <c r="B58" s="2"/>
      <c r="C58" s="3"/>
      <c r="D58" s="4"/>
      <c r="E58" s="5"/>
      <c r="F58" s="4"/>
      <c r="G58" s="4"/>
      <c r="H58" s="5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5">
      <c r="A59" s="1"/>
      <c r="B59" s="2"/>
      <c r="C59" s="3"/>
      <c r="D59" s="4"/>
      <c r="E59" s="5"/>
      <c r="F59" s="4"/>
      <c r="G59" s="4"/>
      <c r="H59" s="5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5">
      <c r="A60" s="1"/>
      <c r="B60" s="2"/>
      <c r="C60" s="3"/>
      <c r="D60" s="4"/>
      <c r="E60" s="5"/>
      <c r="F60" s="4"/>
      <c r="G60" s="4"/>
      <c r="H60" s="5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5">
      <c r="A61" s="1"/>
      <c r="B61" s="2"/>
      <c r="C61" s="3"/>
      <c r="D61" s="4"/>
      <c r="E61" s="5"/>
      <c r="F61" s="4"/>
      <c r="G61" s="4"/>
      <c r="H61" s="5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5">
      <c r="A62" s="1"/>
      <c r="B62" s="2"/>
      <c r="C62" s="3"/>
      <c r="D62" s="4"/>
      <c r="E62" s="5"/>
      <c r="F62" s="4"/>
      <c r="G62" s="4"/>
      <c r="H62" s="5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5">
      <c r="A63" s="1"/>
      <c r="B63" s="2"/>
      <c r="C63" s="3"/>
      <c r="D63" s="4"/>
      <c r="E63" s="5"/>
      <c r="F63" s="4"/>
      <c r="G63" s="4"/>
      <c r="H63" s="5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5">
      <c r="A64" s="81"/>
      <c r="B64" s="2"/>
      <c r="C64" s="3"/>
      <c r="D64" s="4"/>
      <c r="E64" s="5"/>
      <c r="F64" s="4"/>
      <c r="G64" s="4"/>
      <c r="H64" s="5"/>
      <c r="I64" s="4"/>
      <c r="J64" s="1"/>
      <c r="K64" s="1"/>
      <c r="L64" s="1"/>
      <c r="M64" s="1"/>
      <c r="N64" s="1"/>
      <c r="O64" s="1"/>
      <c r="P64" s="1"/>
      <c r="Q64" s="1"/>
      <c r="R64" s="82"/>
    </row>
    <row r="65" spans="1:18" x14ac:dyDescent="0.25">
      <c r="A65" s="83"/>
      <c r="B65" s="2"/>
      <c r="C65" s="3"/>
      <c r="D65" s="4"/>
      <c r="E65" s="5"/>
      <c r="F65" s="4"/>
      <c r="G65" s="4"/>
      <c r="H65" s="5"/>
      <c r="I65" s="4"/>
      <c r="J65" s="1"/>
      <c r="K65" s="1"/>
      <c r="L65" s="1"/>
      <c r="M65" s="1"/>
      <c r="N65" s="1"/>
      <c r="O65" s="1"/>
      <c r="P65" s="1"/>
      <c r="Q65" s="1"/>
      <c r="R65" s="82"/>
    </row>
    <row r="66" spans="1:18" x14ac:dyDescent="0.25">
      <c r="A66" s="83"/>
      <c r="B66" s="2"/>
      <c r="C66" s="3"/>
      <c r="D66" s="4"/>
      <c r="E66" s="5"/>
      <c r="F66" s="4"/>
      <c r="G66" s="4"/>
      <c r="H66" s="5"/>
      <c r="I66" s="4"/>
      <c r="J66" s="1"/>
      <c r="K66" s="1"/>
      <c r="L66" s="1"/>
      <c r="M66" s="1"/>
      <c r="N66" s="1"/>
      <c r="O66" s="1"/>
      <c r="P66" s="1"/>
      <c r="Q66" s="1"/>
      <c r="R66" s="82"/>
    </row>
    <row r="67" spans="1:18" x14ac:dyDescent="0.25">
      <c r="A67" s="83"/>
      <c r="B67" s="2"/>
      <c r="C67" s="3"/>
      <c r="D67" s="4"/>
      <c r="E67" s="5"/>
      <c r="F67" s="4"/>
      <c r="G67" s="4"/>
      <c r="H67" s="5"/>
      <c r="I67" s="4"/>
      <c r="J67" s="1"/>
      <c r="K67" s="1"/>
      <c r="L67" s="1"/>
      <c r="M67" s="1"/>
      <c r="N67" s="1"/>
      <c r="O67" s="1"/>
      <c r="P67" s="1"/>
      <c r="Q67" s="1"/>
      <c r="R67" s="82"/>
    </row>
    <row r="68" spans="1:18" x14ac:dyDescent="0.25">
      <c r="A68" s="83"/>
      <c r="B68" s="2"/>
      <c r="C68" s="3"/>
      <c r="D68" s="4"/>
      <c r="E68" s="5"/>
      <c r="F68" s="4"/>
      <c r="G68" s="4"/>
      <c r="H68" s="5"/>
      <c r="I68" s="4"/>
      <c r="J68" s="1"/>
      <c r="K68" s="1"/>
      <c r="L68" s="1"/>
      <c r="M68" s="1"/>
      <c r="N68" s="1"/>
      <c r="O68" s="1"/>
      <c r="P68" s="1"/>
      <c r="Q68" s="1"/>
      <c r="R68" s="82"/>
    </row>
    <row r="69" spans="1:18" x14ac:dyDescent="0.25">
      <c r="A69" s="83"/>
      <c r="B69" s="2"/>
      <c r="C69" s="3"/>
      <c r="D69" s="4"/>
      <c r="E69" s="5"/>
      <c r="F69" s="4"/>
      <c r="G69" s="4"/>
      <c r="H69" s="5"/>
      <c r="I69" s="4"/>
      <c r="J69" s="1"/>
      <c r="K69" s="1"/>
      <c r="L69" s="1"/>
      <c r="M69" s="1"/>
      <c r="N69" s="1"/>
      <c r="O69" s="1"/>
      <c r="P69" s="1"/>
      <c r="Q69" s="1"/>
      <c r="R69" s="82"/>
    </row>
    <row r="70" spans="1:18" x14ac:dyDescent="0.25">
      <c r="A70" s="83"/>
      <c r="B70" s="2"/>
      <c r="C70" s="3"/>
      <c r="D70" s="4"/>
      <c r="E70" s="5"/>
      <c r="F70" s="4"/>
      <c r="G70" s="4"/>
      <c r="H70" s="5"/>
      <c r="I70" s="4"/>
      <c r="J70" s="1"/>
      <c r="K70" s="1"/>
      <c r="L70" s="1"/>
      <c r="M70" s="1"/>
      <c r="N70" s="1"/>
      <c r="O70" s="1"/>
      <c r="P70" s="1"/>
      <c r="Q70" s="1"/>
      <c r="R70" s="82"/>
    </row>
    <row r="71" spans="1:18" x14ac:dyDescent="0.25">
      <c r="A71" s="83"/>
      <c r="B71" s="2"/>
      <c r="C71" s="3"/>
      <c r="D71" s="4"/>
      <c r="E71" s="5"/>
      <c r="F71" s="4"/>
      <c r="G71" s="4"/>
      <c r="H71" s="5"/>
      <c r="I71" s="4"/>
      <c r="J71" s="1"/>
      <c r="K71" s="1"/>
      <c r="L71" s="1"/>
      <c r="M71" s="1"/>
      <c r="N71" s="1"/>
      <c r="O71" s="1"/>
      <c r="P71" s="1"/>
      <c r="Q71" s="1"/>
      <c r="R71" s="82"/>
    </row>
    <row r="72" spans="1:18" x14ac:dyDescent="0.25">
      <c r="A72" s="83"/>
      <c r="B72" s="2"/>
      <c r="C72" s="3"/>
      <c r="D72" s="4"/>
      <c r="E72" s="5"/>
      <c r="F72" s="4"/>
      <c r="G72" s="4"/>
      <c r="H72" s="5"/>
      <c r="I72" s="4"/>
      <c r="J72" s="1"/>
      <c r="K72" s="1"/>
      <c r="L72" s="1"/>
      <c r="M72" s="1"/>
      <c r="N72" s="1"/>
      <c r="O72" s="1"/>
      <c r="P72" s="1"/>
      <c r="Q72" s="1"/>
      <c r="R72" s="82"/>
    </row>
    <row r="73" spans="1:18" x14ac:dyDescent="0.25">
      <c r="A73" s="83"/>
      <c r="B73" s="2"/>
      <c r="C73" s="3"/>
      <c r="D73" s="4"/>
      <c r="E73" s="5"/>
      <c r="F73" s="4"/>
      <c r="G73" s="4"/>
      <c r="H73" s="5"/>
      <c r="I73" s="4"/>
      <c r="J73" s="1"/>
      <c r="K73" s="1"/>
      <c r="L73" s="1"/>
      <c r="M73" s="1"/>
      <c r="N73" s="1"/>
      <c r="O73" s="1"/>
      <c r="P73" s="1"/>
      <c r="Q73" s="1"/>
      <c r="R73" s="82"/>
    </row>
    <row r="74" spans="1:18" x14ac:dyDescent="0.25">
      <c r="A74" s="83"/>
      <c r="B74" s="2"/>
      <c r="C74" s="3"/>
      <c r="D74" s="4"/>
      <c r="E74" s="5"/>
      <c r="F74" s="4"/>
      <c r="G74" s="4"/>
      <c r="H74" s="5"/>
      <c r="I74" s="4"/>
      <c r="J74" s="1"/>
      <c r="K74" s="1"/>
      <c r="L74" s="1"/>
      <c r="M74" s="1"/>
      <c r="N74" s="1"/>
      <c r="O74" s="1"/>
      <c r="P74" s="1"/>
      <c r="Q74" s="1"/>
      <c r="R74" s="82"/>
    </row>
    <row r="75" spans="1:18" x14ac:dyDescent="0.25">
      <c r="A75" s="83"/>
      <c r="B75" s="2"/>
      <c r="C75" s="3"/>
      <c r="D75" s="4"/>
      <c r="E75" s="5"/>
      <c r="F75" s="4"/>
      <c r="G75" s="4"/>
      <c r="H75" s="5"/>
      <c r="I75" s="4"/>
      <c r="J75" s="1"/>
      <c r="K75" s="1"/>
      <c r="L75" s="1"/>
      <c r="M75" s="1"/>
      <c r="N75" s="1"/>
      <c r="O75" s="1"/>
      <c r="P75" s="1"/>
      <c r="Q75" s="1"/>
      <c r="R75" s="82"/>
    </row>
    <row r="76" spans="1:18" x14ac:dyDescent="0.25">
      <c r="A76" s="83"/>
      <c r="B76" s="2"/>
      <c r="C76" s="3"/>
      <c r="D76" s="4"/>
      <c r="E76" s="5"/>
      <c r="F76" s="4"/>
      <c r="G76" s="4"/>
      <c r="H76" s="5"/>
      <c r="I76" s="4"/>
      <c r="J76" s="1"/>
      <c r="K76" s="1"/>
      <c r="L76" s="1"/>
      <c r="M76" s="1"/>
      <c r="N76" s="1"/>
      <c r="O76" s="1"/>
      <c r="P76" s="1"/>
      <c r="Q76" s="1"/>
      <c r="R76" s="82"/>
    </row>
    <row r="77" spans="1:18" x14ac:dyDescent="0.25">
      <c r="A77" s="83"/>
      <c r="B77" s="2"/>
      <c r="C77" s="3"/>
      <c r="D77" s="4"/>
      <c r="E77" s="5"/>
      <c r="F77" s="4"/>
      <c r="G77" s="4"/>
      <c r="H77" s="5"/>
      <c r="I77" s="4"/>
      <c r="J77" s="1"/>
      <c r="K77" s="1"/>
      <c r="L77" s="1"/>
      <c r="M77" s="1"/>
      <c r="N77" s="1"/>
      <c r="O77" s="1"/>
      <c r="P77" s="1"/>
      <c r="Q77" s="1"/>
      <c r="R77" s="82"/>
    </row>
    <row r="78" spans="1:18" x14ac:dyDescent="0.25">
      <c r="A78" s="83"/>
      <c r="B78" s="2"/>
      <c r="C78" s="3"/>
      <c r="D78" s="4"/>
      <c r="E78" s="5"/>
      <c r="F78" s="4"/>
      <c r="G78" s="4"/>
      <c r="H78" s="5"/>
      <c r="I78" s="4"/>
      <c r="J78" s="1"/>
      <c r="K78" s="1"/>
      <c r="L78" s="1"/>
      <c r="M78" s="1"/>
      <c r="N78" s="1"/>
      <c r="O78" s="1"/>
      <c r="P78" s="1"/>
      <c r="Q78" s="1"/>
      <c r="R78" s="82"/>
    </row>
    <row r="79" spans="1:18" x14ac:dyDescent="0.25">
      <c r="A79" s="83"/>
      <c r="B79" s="2"/>
      <c r="C79" s="3"/>
      <c r="D79" s="4"/>
      <c r="E79" s="5"/>
      <c r="F79" s="4"/>
      <c r="G79" s="4"/>
      <c r="H79" s="5"/>
      <c r="I79" s="4"/>
      <c r="J79" s="84"/>
      <c r="K79" s="85"/>
      <c r="L79" s="85"/>
      <c r="M79" s="85"/>
      <c r="N79" s="85"/>
      <c r="O79" s="85"/>
      <c r="P79" s="85"/>
      <c r="Q79" s="85"/>
    </row>
  </sheetData>
  <mergeCells count="14">
    <mergeCell ref="B2:I3"/>
    <mergeCell ref="C30:E30"/>
    <mergeCell ref="C34:E34"/>
    <mergeCell ref="C51:E51"/>
    <mergeCell ref="B56:I56"/>
    <mergeCell ref="H4:H5"/>
    <mergeCell ref="C11:E11"/>
    <mergeCell ref="C25:E25"/>
    <mergeCell ref="D4:D5"/>
    <mergeCell ref="E4:E5"/>
    <mergeCell ref="F4:F5"/>
    <mergeCell ref="G4:G5"/>
    <mergeCell ref="I4:I5"/>
    <mergeCell ref="B4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2021-02-05T07:40:33Z</cp:lastPrinted>
  <dcterms:created xsi:type="dcterms:W3CDTF">2020-03-13T05:19:59Z</dcterms:created>
  <dcterms:modified xsi:type="dcterms:W3CDTF">2021-07-01T05:05:14Z</dcterms:modified>
</cp:coreProperties>
</file>