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S&amp;A\ROSP 2023-24\Final File\WARSP\"/>
    </mc:Choice>
  </mc:AlternateContent>
  <bookViews>
    <workbookView xWindow="0" yWindow="0" windowWidth="20490" windowHeight="8355"/>
  </bookViews>
  <sheets>
    <sheet name="WARSP" sheetId="1" r:id="rId1"/>
  </sheets>
  <externalReferences>
    <externalReference r:id="rId2"/>
  </externalReferences>
  <definedNames>
    <definedName name="_xlnm.Print_Area" localSheetId="0">WARSP!$A$2:$D$43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C43" i="1"/>
  <c r="D42" i="1"/>
  <c r="C42" i="1"/>
  <c r="D40" i="1"/>
  <c r="C40" i="1"/>
  <c r="D39" i="1"/>
  <c r="C39" i="1"/>
  <c r="D38" i="1"/>
  <c r="C38" i="1"/>
  <c r="D36" i="1"/>
  <c r="C36" i="1"/>
  <c r="D35" i="1"/>
  <c r="C35" i="1"/>
  <c r="D34" i="1"/>
  <c r="C34" i="1"/>
  <c r="D32" i="1"/>
  <c r="C32" i="1"/>
  <c r="D31" i="1"/>
  <c r="C31" i="1"/>
  <c r="D30" i="1"/>
  <c r="C30" i="1"/>
  <c r="D28" i="1"/>
  <c r="C28" i="1"/>
  <c r="D27" i="1"/>
  <c r="C27" i="1"/>
  <c r="D26" i="1"/>
  <c r="C26" i="1"/>
  <c r="D25" i="1"/>
  <c r="C25" i="1"/>
  <c r="D24" i="1"/>
  <c r="C24" i="1"/>
  <c r="D23" i="1"/>
  <c r="C23" i="1"/>
  <c r="D21" i="1"/>
  <c r="C21" i="1"/>
  <c r="D20" i="1"/>
  <c r="C20" i="1"/>
  <c r="D19" i="1"/>
  <c r="C19" i="1"/>
  <c r="D18" i="1"/>
  <c r="C18" i="1"/>
  <c r="D16" i="1"/>
  <c r="C16" i="1"/>
  <c r="D15" i="1"/>
  <c r="C15" i="1"/>
  <c r="D14" i="1"/>
  <c r="C14" i="1"/>
  <c r="D13" i="1"/>
  <c r="C13" i="1"/>
  <c r="D12" i="1"/>
  <c r="C12" i="1"/>
  <c r="D11" i="1"/>
  <c r="C11" i="1"/>
  <c r="D9" i="1"/>
  <c r="C9" i="1"/>
  <c r="D8" i="1"/>
  <c r="C8" i="1"/>
  <c r="D7" i="1"/>
  <c r="C7" i="1"/>
  <c r="D6" i="1"/>
  <c r="C6" i="1"/>
  <c r="D5" i="1"/>
  <c r="C5" i="1"/>
  <c r="D4" i="1"/>
  <c r="C4" i="1"/>
</calcChain>
</file>

<file path=xl/sharedStrings.xml><?xml version="1.0" encoding="utf-8"?>
<sst xmlns="http://schemas.openxmlformats.org/spreadsheetml/2006/main" count="38" uniqueCount="38">
  <si>
    <t>Weighted Average Rate of Sale of Power(WARSP)2023-24</t>
  </si>
  <si>
    <t>Sr. No.</t>
  </si>
  <si>
    <t>MODE OF GENERATION/CATEGORY</t>
  </si>
  <si>
    <t>No. of station/unit wise data received from utilities</t>
  </si>
  <si>
    <t>ALL INDIA HYDRO</t>
  </si>
  <si>
    <t>NR HYDRO</t>
  </si>
  <si>
    <t>WR HYDRO</t>
  </si>
  <si>
    <t>SR HYDRO</t>
  </si>
  <si>
    <t>ER HYDRO</t>
  </si>
  <si>
    <t>NER HYDRO</t>
  </si>
  <si>
    <t>ALL INDIA THERMAL</t>
  </si>
  <si>
    <t>NR THERMAL</t>
  </si>
  <si>
    <t>WR THERMAL</t>
  </si>
  <si>
    <t>SR THERMAL</t>
  </si>
  <si>
    <t>ER THERMAL</t>
  </si>
  <si>
    <t>NER THERMAL</t>
  </si>
  <si>
    <t>ALL INDIA NUCLEAR</t>
  </si>
  <si>
    <t>NR NUCLEAR</t>
  </si>
  <si>
    <t>WR NUCLEAR</t>
  </si>
  <si>
    <t>SR NUCLEAR</t>
  </si>
  <si>
    <t>ALL INDIA (ALL CATEGORY)</t>
  </si>
  <si>
    <t>NORTHERN REGION (NR)</t>
  </si>
  <si>
    <t>WESTERN REGION (WR)</t>
  </si>
  <si>
    <t>SOUTHERN REGION (SR)</t>
  </si>
  <si>
    <t>EASTERN REGION (ER)</t>
  </si>
  <si>
    <t>NORTH EASTERN REGION (NER)</t>
  </si>
  <si>
    <t>CENTRAL SECTOR (ALL CATEGORY)</t>
  </si>
  <si>
    <t>STATE SECTOR (ALL CATEGORY)</t>
  </si>
  <si>
    <t>PRIVATE SECTOR (ALL CATEGORY)</t>
  </si>
  <si>
    <t>CENTRAL SECTOR (HYDRO)</t>
  </si>
  <si>
    <t>STATE SECTOR (HYDRO)</t>
  </si>
  <si>
    <t>PRIVATE SECTOR (HYDRO)</t>
  </si>
  <si>
    <t>CENTRAL SECTOR (THERMAL)</t>
  </si>
  <si>
    <t>STATE SECTOR (THERMAL)</t>
  </si>
  <si>
    <t>PRIVATE SECTOR (THERMAL)</t>
  </si>
  <si>
    <t>ALL INDIA THERMAL COAL ONLY</t>
  </si>
  <si>
    <t>ALL INDIA THERMAL GAS/RLNG/N/LIG/WHR</t>
  </si>
  <si>
    <t>WARSP (Paisa/Kwh)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</si>
</sst>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2" fontId="2" fillId="0" borderId="0" xfId="0" applyNumberFormat="1" applyFont="1" applyAlignment="1"/>
    <xf numFmtId="0" fontId="0" fillId="0" borderId="0" xfId="0" applyFont="1" applyAlignment="1"/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1" fontId="3" fillId="2" borderId="2" xfId="0" applyNumberFormat="1" applyFont="1" applyFill="1" applyBorder="1" applyAlignment="1">
      <alignment horizontal="center" wrapText="1"/>
    </xf>
    <xf numFmtId="2" fontId="3" fillId="2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1" fontId="0" fillId="0" borderId="0" xfId="0" applyNumberFormat="1" applyFont="1" applyAlignment="1"/>
    <xf numFmtId="2" fontId="5" fillId="2" borderId="2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3" fillId="2" borderId="3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1" fontId="6" fillId="2" borderId="5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2" fontId="3" fillId="2" borderId="6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wrapText="1"/>
    </xf>
    <xf numFmtId="2" fontId="0" fillId="0" borderId="0" xfId="0" applyNumberFormat="1" applyFont="1" applyAlignment="1"/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4" fillId="2" borderId="9" xfId="0" applyFont="1" applyFill="1" applyBorder="1"/>
    <xf numFmtId="0" fontId="4" fillId="2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1\Downloads\New%20folder\ROSP%202023-24%20j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"/>
      <sheetName val="WR"/>
      <sheetName val="SR"/>
      <sheetName val="ER"/>
      <sheetName val="NER"/>
      <sheetName val="NR_Hydro"/>
      <sheetName val="WR_Hydro"/>
      <sheetName val="SR_Hydro"/>
      <sheetName val="ER_Hydro"/>
      <sheetName val="NER_HYDRO"/>
      <sheetName val="NR_Thermal"/>
      <sheetName val="WR_THERMAL"/>
      <sheetName val="SR_Thermal"/>
      <sheetName val="ER_Thermal"/>
      <sheetName val="NER_THERMAL"/>
      <sheetName val="CentralSector"/>
      <sheetName val="StateSector"/>
      <sheetName val="PrivateSector"/>
      <sheetName val="Central_Hydro"/>
      <sheetName val="State-Hydro"/>
      <sheetName val="Private_Hydro"/>
      <sheetName val="Central_Thermal"/>
      <sheetName val="State-Thermal"/>
      <sheetName val="Private_Thermal"/>
      <sheetName val="ALLIndiaCoalOnly"/>
      <sheetName val="GAS_RLNG_WHR_LIG_NAPTHA"/>
      <sheetName val="WARSP"/>
      <sheetName val="AllIndia_Hydro"/>
      <sheetName val="AllIndia_Thermal"/>
      <sheetName val="AllIndia_Nuclear"/>
      <sheetName val="WR_Nuclear"/>
      <sheetName val="NR_Nuclear"/>
      <sheetName val="SR_Nuclear"/>
      <sheetName val="Executive Summary202324"/>
      <sheetName val="Executive2324Comments"/>
      <sheetName val="Excluded plants &gt;25 in Exe Sum "/>
      <sheetName val="Master excluding RE,Captive"/>
      <sheetName val="New stations added 23-24 "/>
      <sheetName val="Master File Total Received"/>
    </sheetNames>
    <sheetDataSet>
      <sheetData sheetId="0">
        <row r="135">
          <cell r="L135">
            <v>130</v>
          </cell>
        </row>
        <row r="138">
          <cell r="L138">
            <v>431.02217798602106</v>
          </cell>
        </row>
      </sheetData>
      <sheetData sheetId="1">
        <row r="124">
          <cell r="L124">
            <v>119</v>
          </cell>
        </row>
        <row r="127">
          <cell r="L127">
            <v>407.33411870588543</v>
          </cell>
        </row>
      </sheetData>
      <sheetData sheetId="2">
        <row r="132">
          <cell r="L132">
            <v>127</v>
          </cell>
        </row>
        <row r="135">
          <cell r="L135">
            <v>553.02563429334214</v>
          </cell>
        </row>
      </sheetData>
      <sheetData sheetId="3">
        <row r="67">
          <cell r="L67">
            <v>62</v>
          </cell>
        </row>
        <row r="70">
          <cell r="L70">
            <v>404.2467359716274</v>
          </cell>
        </row>
      </sheetData>
      <sheetData sheetId="4">
        <row r="33">
          <cell r="L33">
            <v>28</v>
          </cell>
        </row>
        <row r="36">
          <cell r="L36">
            <v>526.00488511378194</v>
          </cell>
        </row>
      </sheetData>
      <sheetData sheetId="5">
        <row r="66">
          <cell r="L66">
            <v>61</v>
          </cell>
        </row>
        <row r="69">
          <cell r="L69">
            <v>332.84740853459658</v>
          </cell>
        </row>
      </sheetData>
      <sheetData sheetId="6">
        <row r="29">
          <cell r="L29">
            <v>24</v>
          </cell>
        </row>
        <row r="32">
          <cell r="L32">
            <v>218.84588542836264</v>
          </cell>
        </row>
      </sheetData>
      <sheetData sheetId="7">
        <row r="70">
          <cell r="L70">
            <v>65</v>
          </cell>
        </row>
        <row r="73">
          <cell r="L73">
            <v>355.84602939407785</v>
          </cell>
        </row>
      </sheetData>
      <sheetData sheetId="8">
        <row r="22">
          <cell r="L22">
            <v>17</v>
          </cell>
        </row>
        <row r="25">
          <cell r="L25">
            <v>228.28724747807578</v>
          </cell>
        </row>
      </sheetData>
      <sheetData sheetId="9">
        <row r="22">
          <cell r="L22">
            <v>17</v>
          </cell>
        </row>
        <row r="25">
          <cell r="L25">
            <v>503.37966051493271</v>
          </cell>
        </row>
      </sheetData>
      <sheetData sheetId="10">
        <row r="71">
          <cell r="L71">
            <v>66</v>
          </cell>
        </row>
        <row r="74">
          <cell r="L74">
            <v>455.04489764698354</v>
          </cell>
        </row>
      </sheetData>
      <sheetData sheetId="11">
        <row r="96">
          <cell r="L96">
            <v>91</v>
          </cell>
        </row>
        <row r="99">
          <cell r="L99">
            <v>415.55664901050875</v>
          </cell>
        </row>
      </sheetData>
      <sheetData sheetId="12">
        <row r="64">
          <cell r="L64">
            <v>59</v>
          </cell>
        </row>
        <row r="67">
          <cell r="L67">
            <v>587.68815497792616</v>
          </cell>
        </row>
      </sheetData>
      <sheetData sheetId="13">
        <row r="50">
          <cell r="L50">
            <v>45</v>
          </cell>
        </row>
        <row r="53">
          <cell r="L53">
            <v>412.0337379465189</v>
          </cell>
        </row>
      </sheetData>
      <sheetData sheetId="14">
        <row r="16">
          <cell r="L16">
            <v>11</v>
          </cell>
        </row>
        <row r="19">
          <cell r="L19">
            <v>542.47514141522436</v>
          </cell>
        </row>
      </sheetData>
      <sheetData sheetId="15">
        <row r="133">
          <cell r="L133">
            <v>128</v>
          </cell>
        </row>
        <row r="136">
          <cell r="L136">
            <v>415.65808951264455</v>
          </cell>
        </row>
      </sheetData>
      <sheetData sheetId="16">
        <row r="255">
          <cell r="L255">
            <v>250</v>
          </cell>
        </row>
        <row r="258">
          <cell r="L258">
            <v>478.50642686298852</v>
          </cell>
        </row>
      </sheetData>
      <sheetData sheetId="17">
        <row r="93">
          <cell r="L93">
            <v>88</v>
          </cell>
        </row>
        <row r="96">
          <cell r="L96">
            <v>439.52231795871666</v>
          </cell>
        </row>
      </sheetData>
      <sheetData sheetId="18">
        <row r="43">
          <cell r="L43">
            <v>38</v>
          </cell>
        </row>
        <row r="46">
          <cell r="L46">
            <v>336.45158984976456</v>
          </cell>
        </row>
      </sheetData>
      <sheetData sheetId="19">
        <row r="134">
          <cell r="L134">
            <v>129</v>
          </cell>
        </row>
        <row r="137">
          <cell r="L137">
            <v>310.2841652064925</v>
          </cell>
        </row>
      </sheetData>
      <sheetData sheetId="20">
        <row r="22">
          <cell r="L22">
            <v>17</v>
          </cell>
        </row>
        <row r="25">
          <cell r="L25">
            <v>371.85679338124521</v>
          </cell>
        </row>
      </sheetData>
      <sheetData sheetId="21">
        <row r="85">
          <cell r="L85">
            <v>80</v>
          </cell>
        </row>
        <row r="88">
          <cell r="L88">
            <v>426.66501661708008</v>
          </cell>
        </row>
      </sheetData>
      <sheetData sheetId="22">
        <row r="126">
          <cell r="L126">
            <v>121</v>
          </cell>
        </row>
        <row r="129">
          <cell r="L129">
            <v>504.9282610907963</v>
          </cell>
        </row>
      </sheetData>
      <sheetData sheetId="23">
        <row r="76">
          <cell r="L76">
            <v>71</v>
          </cell>
        </row>
        <row r="79">
          <cell r="L79">
            <v>441.89178533440247</v>
          </cell>
        </row>
      </sheetData>
      <sheetData sheetId="24">
        <row r="214">
          <cell r="L214">
            <v>209</v>
          </cell>
        </row>
        <row r="217">
          <cell r="L217">
            <v>451.81723672053789</v>
          </cell>
        </row>
      </sheetData>
      <sheetData sheetId="25">
        <row r="68">
          <cell r="L68">
            <v>63</v>
          </cell>
        </row>
        <row r="71">
          <cell r="L71">
            <v>546.51751358659965</v>
          </cell>
        </row>
      </sheetData>
      <sheetData sheetId="26"/>
      <sheetData sheetId="27">
        <row r="189">
          <cell r="L189">
            <v>184</v>
          </cell>
        </row>
        <row r="192">
          <cell r="L192">
            <v>326.71331226267483</v>
          </cell>
        </row>
      </sheetData>
      <sheetData sheetId="28">
        <row r="277">
          <cell r="L277">
            <v>272</v>
          </cell>
        </row>
        <row r="280">
          <cell r="L280">
            <v>456.15932712234195</v>
          </cell>
        </row>
      </sheetData>
      <sheetData sheetId="29">
        <row r="15">
          <cell r="L15">
            <v>10</v>
          </cell>
        </row>
        <row r="18">
          <cell r="L18">
            <v>381.85014396380342</v>
          </cell>
        </row>
      </sheetData>
      <sheetData sheetId="30">
        <row r="9">
          <cell r="L9">
            <v>4</v>
          </cell>
        </row>
        <row r="12">
          <cell r="L12">
            <v>370.74950975592702</v>
          </cell>
        </row>
      </sheetData>
      <sheetData sheetId="31">
        <row r="8">
          <cell r="L8">
            <v>3</v>
          </cell>
        </row>
        <row r="11">
          <cell r="L11">
            <v>350.33468652387324</v>
          </cell>
        </row>
      </sheetData>
      <sheetData sheetId="32">
        <row r="8">
          <cell r="L8">
            <v>3</v>
          </cell>
        </row>
        <row r="11">
          <cell r="L11">
            <v>403.3757820275149</v>
          </cell>
        </row>
      </sheetData>
      <sheetData sheetId="33">
        <row r="471">
          <cell r="L471">
            <v>466</v>
          </cell>
        </row>
        <row r="474">
          <cell r="L474">
            <v>442.45901832297648</v>
          </cell>
        </row>
      </sheetData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43"/>
  <sheetViews>
    <sheetView tabSelected="1" topLeftCell="A27" workbookViewId="0">
      <selection activeCell="J41" sqref="J41"/>
    </sheetView>
  </sheetViews>
  <sheetFormatPr defaultRowHeight="15" x14ac:dyDescent="0.25"/>
  <cols>
    <col min="1" max="1" width="16.140625" style="3" customWidth="1"/>
    <col min="2" max="2" width="37.140625" style="3" customWidth="1"/>
    <col min="3" max="3" width="16.140625" style="3" customWidth="1"/>
    <col min="4" max="4" width="16.140625" style="22" customWidth="1"/>
    <col min="5" max="16384" width="9.140625" style="3"/>
  </cols>
  <sheetData>
    <row r="1" spans="1:5" ht="21.75" thickBot="1" x14ac:dyDescent="0.4">
      <c r="A1" s="1"/>
      <c r="B1" s="1"/>
      <c r="C1" s="1"/>
      <c r="D1" s="2"/>
    </row>
    <row r="2" spans="1:5" ht="15.75" customHeight="1" thickBot="1" x14ac:dyDescent="0.3">
      <c r="A2" s="26" t="s">
        <v>0</v>
      </c>
      <c r="B2" s="27"/>
      <c r="C2" s="27"/>
      <c r="D2" s="28"/>
    </row>
    <row r="3" spans="1:5" ht="79.5" thickBot="1" x14ac:dyDescent="0.3">
      <c r="A3" s="23" t="s">
        <v>1</v>
      </c>
      <c r="B3" s="24" t="s">
        <v>2</v>
      </c>
      <c r="C3" s="24" t="s">
        <v>3</v>
      </c>
      <c r="D3" s="25" t="s">
        <v>37</v>
      </c>
    </row>
    <row r="4" spans="1:5" ht="16.5" thickBot="1" x14ac:dyDescent="0.3">
      <c r="A4" s="4">
        <v>1</v>
      </c>
      <c r="B4" s="5" t="s">
        <v>4</v>
      </c>
      <c r="C4" s="6">
        <f>[1]AllIndia_Hydro!L189</f>
        <v>184</v>
      </c>
      <c r="D4" s="7">
        <f>[1]AllIndia_Hydro!L192</f>
        <v>326.71331226267483</v>
      </c>
    </row>
    <row r="5" spans="1:5" ht="16.5" thickBot="1" x14ac:dyDescent="0.3">
      <c r="A5" s="4">
        <v>2</v>
      </c>
      <c r="B5" s="5" t="s">
        <v>5</v>
      </c>
      <c r="C5" s="8">
        <f>[1]NR_Hydro!L66</f>
        <v>61</v>
      </c>
      <c r="D5" s="7">
        <f>[1]NR_Hydro!L69</f>
        <v>332.84740853459658</v>
      </c>
    </row>
    <row r="6" spans="1:5" ht="16.5" thickBot="1" x14ac:dyDescent="0.3">
      <c r="A6" s="4">
        <v>3</v>
      </c>
      <c r="B6" s="5" t="s">
        <v>6</v>
      </c>
      <c r="C6" s="8">
        <f>[1]WR_Hydro!L29</f>
        <v>24</v>
      </c>
      <c r="D6" s="7">
        <f>[1]WR_Hydro!L32</f>
        <v>218.84588542836264</v>
      </c>
      <c r="E6" s="9"/>
    </row>
    <row r="7" spans="1:5" ht="16.5" thickBot="1" x14ac:dyDescent="0.3">
      <c r="A7" s="4">
        <v>4</v>
      </c>
      <c r="B7" s="5" t="s">
        <v>7</v>
      </c>
      <c r="C7" s="8">
        <f>[1]SR_Hydro!L70</f>
        <v>65</v>
      </c>
      <c r="D7" s="7">
        <f>[1]SR_Hydro!L73</f>
        <v>355.84602939407785</v>
      </c>
    </row>
    <row r="8" spans="1:5" ht="16.5" thickBot="1" x14ac:dyDescent="0.3">
      <c r="A8" s="4">
        <v>5</v>
      </c>
      <c r="B8" s="5" t="s">
        <v>8</v>
      </c>
      <c r="C8" s="8">
        <f>[1]ER_Hydro!L22</f>
        <v>17</v>
      </c>
      <c r="D8" s="7">
        <f>[1]ER_Hydro!L25</f>
        <v>228.28724747807578</v>
      </c>
      <c r="E8" s="9"/>
    </row>
    <row r="9" spans="1:5" ht="16.5" thickBot="1" x14ac:dyDescent="0.3">
      <c r="A9" s="4">
        <v>6</v>
      </c>
      <c r="B9" s="5" t="s">
        <v>9</v>
      </c>
      <c r="C9" s="8">
        <f>[1]NER_HYDRO!L22</f>
        <v>17</v>
      </c>
      <c r="D9" s="7">
        <f>[1]NER_HYDRO!L25</f>
        <v>503.37966051493271</v>
      </c>
    </row>
    <row r="10" spans="1:5" ht="16.5" thickBot="1" x14ac:dyDescent="0.3">
      <c r="A10" s="4"/>
      <c r="B10" s="5"/>
      <c r="C10" s="8"/>
      <c r="D10" s="10"/>
    </row>
    <row r="11" spans="1:5" ht="17.25" customHeight="1" thickBot="1" x14ac:dyDescent="0.3">
      <c r="A11" s="4">
        <v>7</v>
      </c>
      <c r="B11" s="5" t="s">
        <v>10</v>
      </c>
      <c r="C11" s="8">
        <f>[1]AllIndia_Thermal!L277</f>
        <v>272</v>
      </c>
      <c r="D11" s="7">
        <f>[1]AllIndia_Thermal!L280</f>
        <v>456.15932712234195</v>
      </c>
    </row>
    <row r="12" spans="1:5" ht="16.5" thickBot="1" x14ac:dyDescent="0.3">
      <c r="A12" s="4">
        <v>8</v>
      </c>
      <c r="B12" s="5" t="s">
        <v>11</v>
      </c>
      <c r="C12" s="8">
        <f>[1]NR_Thermal!L71</f>
        <v>66</v>
      </c>
      <c r="D12" s="7">
        <f>[1]NR_Thermal!L74</f>
        <v>455.04489764698354</v>
      </c>
    </row>
    <row r="13" spans="1:5" ht="16.5" thickBot="1" x14ac:dyDescent="0.3">
      <c r="A13" s="4">
        <v>9</v>
      </c>
      <c r="B13" s="5" t="s">
        <v>12</v>
      </c>
      <c r="C13" s="8">
        <f>[1]WR_THERMAL!L96</f>
        <v>91</v>
      </c>
      <c r="D13" s="7">
        <f>[1]WR_THERMAL!L99</f>
        <v>415.55664901050875</v>
      </c>
    </row>
    <row r="14" spans="1:5" ht="16.5" thickBot="1" x14ac:dyDescent="0.3">
      <c r="A14" s="4">
        <v>10</v>
      </c>
      <c r="B14" s="5" t="s">
        <v>13</v>
      </c>
      <c r="C14" s="8">
        <f>[1]SR_Thermal!L64</f>
        <v>59</v>
      </c>
      <c r="D14" s="7">
        <f>[1]SR_Thermal!L67</f>
        <v>587.68815497792616</v>
      </c>
    </row>
    <row r="15" spans="1:5" ht="16.5" thickBot="1" x14ac:dyDescent="0.3">
      <c r="A15" s="4">
        <v>11</v>
      </c>
      <c r="B15" s="5" t="s">
        <v>14</v>
      </c>
      <c r="C15" s="8">
        <f>[1]ER_Thermal!L50</f>
        <v>45</v>
      </c>
      <c r="D15" s="7">
        <f>[1]ER_Thermal!L53</f>
        <v>412.0337379465189</v>
      </c>
    </row>
    <row r="16" spans="1:5" ht="16.5" thickBot="1" x14ac:dyDescent="0.3">
      <c r="A16" s="4">
        <v>12</v>
      </c>
      <c r="B16" s="5" t="s">
        <v>15</v>
      </c>
      <c r="C16" s="8">
        <f>[1]NER_THERMAL!L16</f>
        <v>11</v>
      </c>
      <c r="D16" s="7">
        <f>[1]NER_THERMAL!L19</f>
        <v>542.47514141522436</v>
      </c>
    </row>
    <row r="17" spans="1:4" ht="13.5" customHeight="1" thickBot="1" x14ac:dyDescent="0.3">
      <c r="A17" s="4"/>
      <c r="B17" s="5"/>
      <c r="C17" s="8"/>
      <c r="D17" s="10"/>
    </row>
    <row r="18" spans="1:4" ht="18.75" customHeight="1" thickBot="1" x14ac:dyDescent="0.3">
      <c r="A18" s="4">
        <v>13</v>
      </c>
      <c r="B18" s="5" t="s">
        <v>16</v>
      </c>
      <c r="C18" s="8">
        <f>[1]AllIndia_Nuclear!L15</f>
        <v>10</v>
      </c>
      <c r="D18" s="7">
        <f>[1]AllIndia_Nuclear!L18</f>
        <v>381.85014396380342</v>
      </c>
    </row>
    <row r="19" spans="1:4" ht="16.5" thickBot="1" x14ac:dyDescent="0.3">
      <c r="A19" s="4">
        <v>14</v>
      </c>
      <c r="B19" s="5" t="s">
        <v>17</v>
      </c>
      <c r="C19" s="8">
        <f>[1]NR_Nuclear!L8</f>
        <v>3</v>
      </c>
      <c r="D19" s="7">
        <f>[1]NR_Nuclear!L11</f>
        <v>350.33468652387324</v>
      </c>
    </row>
    <row r="20" spans="1:4" ht="16.5" thickBot="1" x14ac:dyDescent="0.3">
      <c r="A20" s="4">
        <v>15</v>
      </c>
      <c r="B20" s="5" t="s">
        <v>18</v>
      </c>
      <c r="C20" s="6">
        <f>[1]WR_Nuclear!L9</f>
        <v>4</v>
      </c>
      <c r="D20" s="7">
        <f>[1]WR_Nuclear!L12</f>
        <v>370.74950975592702</v>
      </c>
    </row>
    <row r="21" spans="1:4" ht="16.5" thickBot="1" x14ac:dyDescent="0.3">
      <c r="A21" s="4">
        <v>16</v>
      </c>
      <c r="B21" s="5" t="s">
        <v>19</v>
      </c>
      <c r="C21" s="8">
        <f>[1]SR_Nuclear!L8</f>
        <v>3</v>
      </c>
      <c r="D21" s="7">
        <f>[1]SR_Nuclear!L11</f>
        <v>403.3757820275149</v>
      </c>
    </row>
    <row r="22" spans="1:4" ht="14.25" customHeight="1" thickBot="1" x14ac:dyDescent="0.3">
      <c r="A22" s="4"/>
      <c r="B22" s="5"/>
      <c r="C22" s="8"/>
      <c r="D22" s="10"/>
    </row>
    <row r="23" spans="1:4" ht="18" customHeight="1" thickBot="1" x14ac:dyDescent="0.3">
      <c r="A23" s="4">
        <v>17</v>
      </c>
      <c r="B23" s="5" t="s">
        <v>20</v>
      </c>
      <c r="C23" s="8">
        <f>'[1]Executive Summary202324'!L471</f>
        <v>466</v>
      </c>
      <c r="D23" s="7">
        <f>'[1]Executive Summary202324'!L474</f>
        <v>442.45901832297648</v>
      </c>
    </row>
    <row r="24" spans="1:4" ht="17.25" customHeight="1" thickBot="1" x14ac:dyDescent="0.3">
      <c r="A24" s="4">
        <v>18</v>
      </c>
      <c r="B24" s="5" t="s">
        <v>21</v>
      </c>
      <c r="C24" s="8">
        <f>[1]NR!L135</f>
        <v>130</v>
      </c>
      <c r="D24" s="7">
        <f>[1]NR!L138</f>
        <v>431.02217798602106</v>
      </c>
    </row>
    <row r="25" spans="1:4" ht="20.25" customHeight="1" thickBot="1" x14ac:dyDescent="0.3">
      <c r="A25" s="4">
        <v>19</v>
      </c>
      <c r="B25" s="5" t="s">
        <v>22</v>
      </c>
      <c r="C25" s="8">
        <f>[1]WR!L124</f>
        <v>119</v>
      </c>
      <c r="D25" s="7">
        <f>[1]WR!L127</f>
        <v>407.33411870588543</v>
      </c>
    </row>
    <row r="26" spans="1:4" ht="20.25" customHeight="1" thickBot="1" x14ac:dyDescent="0.3">
      <c r="A26" s="4">
        <v>20</v>
      </c>
      <c r="B26" s="11" t="s">
        <v>23</v>
      </c>
      <c r="C26" s="12">
        <f>[1]SR!L132</f>
        <v>127</v>
      </c>
      <c r="D26" s="13">
        <f>[1]SR!L135</f>
        <v>553.02563429334214</v>
      </c>
    </row>
    <row r="27" spans="1:4" ht="19.5" customHeight="1" thickBot="1" x14ac:dyDescent="0.3">
      <c r="A27" s="14">
        <v>21</v>
      </c>
      <c r="B27" s="15" t="s">
        <v>24</v>
      </c>
      <c r="C27" s="16">
        <f>[1]ER!L67</f>
        <v>62</v>
      </c>
      <c r="D27" s="17">
        <f>[1]ER!L70</f>
        <v>404.2467359716274</v>
      </c>
    </row>
    <row r="28" spans="1:4" ht="18.75" customHeight="1" thickBot="1" x14ac:dyDescent="0.3">
      <c r="A28" s="4">
        <v>22</v>
      </c>
      <c r="B28" s="18" t="s">
        <v>25</v>
      </c>
      <c r="C28" s="19">
        <f>[1]NER!L33</f>
        <v>28</v>
      </c>
      <c r="D28" s="20">
        <f>[1]NER!L36</f>
        <v>526.00488511378194</v>
      </c>
    </row>
    <row r="29" spans="1:4" ht="15" customHeight="1" thickBot="1" x14ac:dyDescent="0.3">
      <c r="A29" s="4"/>
      <c r="B29" s="5"/>
      <c r="C29" s="8"/>
      <c r="D29" s="10"/>
    </row>
    <row r="30" spans="1:4" ht="18" customHeight="1" thickBot="1" x14ac:dyDescent="0.3">
      <c r="A30" s="4">
        <v>23</v>
      </c>
      <c r="B30" s="5" t="s">
        <v>26</v>
      </c>
      <c r="C30" s="8">
        <f>[1]CentralSector!L133</f>
        <v>128</v>
      </c>
      <c r="D30" s="7">
        <f>[1]CentralSector!L136</f>
        <v>415.65808951264455</v>
      </c>
    </row>
    <row r="31" spans="1:4" ht="16.5" thickBot="1" x14ac:dyDescent="0.3">
      <c r="A31" s="4">
        <v>24</v>
      </c>
      <c r="B31" s="5" t="s">
        <v>27</v>
      </c>
      <c r="C31" s="8">
        <f>[1]StateSector!L255</f>
        <v>250</v>
      </c>
      <c r="D31" s="7">
        <f>[1]StateSector!L258</f>
        <v>478.50642686298852</v>
      </c>
    </row>
    <row r="32" spans="1:4" ht="17.25" customHeight="1" thickBot="1" x14ac:dyDescent="0.3">
      <c r="A32" s="4">
        <v>25</v>
      </c>
      <c r="B32" s="5" t="s">
        <v>28</v>
      </c>
      <c r="C32" s="8">
        <f>[1]PrivateSector!L93</f>
        <v>88</v>
      </c>
      <c r="D32" s="7">
        <f>[1]PrivateSector!L96</f>
        <v>439.52231795871666</v>
      </c>
    </row>
    <row r="33" spans="1:4" ht="16.5" thickBot="1" x14ac:dyDescent="0.3">
      <c r="A33" s="4"/>
      <c r="B33" s="5"/>
      <c r="C33" s="8"/>
      <c r="D33" s="10"/>
    </row>
    <row r="34" spans="1:4" ht="18.75" customHeight="1" thickBot="1" x14ac:dyDescent="0.3">
      <c r="A34" s="4">
        <v>26</v>
      </c>
      <c r="B34" s="5" t="s">
        <v>29</v>
      </c>
      <c r="C34" s="8">
        <f>[1]Central_Hydro!L43</f>
        <v>38</v>
      </c>
      <c r="D34" s="7">
        <f>[1]Central_Hydro!L46</f>
        <v>336.45158984976456</v>
      </c>
    </row>
    <row r="35" spans="1:4" ht="16.5" customHeight="1" thickBot="1" x14ac:dyDescent="0.3">
      <c r="A35" s="4">
        <v>27</v>
      </c>
      <c r="B35" s="5" t="s">
        <v>30</v>
      </c>
      <c r="C35" s="8">
        <f>'[1]State-Hydro'!L134</f>
        <v>129</v>
      </c>
      <c r="D35" s="7">
        <f>'[1]State-Hydro'!L137</f>
        <v>310.2841652064925</v>
      </c>
    </row>
    <row r="36" spans="1:4" ht="18.75" customHeight="1" thickBot="1" x14ac:dyDescent="0.3">
      <c r="A36" s="4">
        <v>28</v>
      </c>
      <c r="B36" s="5" t="s">
        <v>31</v>
      </c>
      <c r="C36" s="8">
        <f>[1]Private_Hydro!L22</f>
        <v>17</v>
      </c>
      <c r="D36" s="7">
        <f>[1]Private_Hydro!L25</f>
        <v>371.85679338124521</v>
      </c>
    </row>
    <row r="37" spans="1:4" ht="16.5" thickBot="1" x14ac:dyDescent="0.3">
      <c r="A37" s="4"/>
      <c r="B37" s="5"/>
      <c r="C37" s="8"/>
      <c r="D37" s="10"/>
    </row>
    <row r="38" spans="1:4" ht="21.75" customHeight="1" thickBot="1" x14ac:dyDescent="0.3">
      <c r="A38" s="4">
        <v>29</v>
      </c>
      <c r="B38" s="5" t="s">
        <v>32</v>
      </c>
      <c r="C38" s="8">
        <f>[1]Central_Thermal!L85</f>
        <v>80</v>
      </c>
      <c r="D38" s="7">
        <f>[1]Central_Thermal!L88</f>
        <v>426.66501661708008</v>
      </c>
    </row>
    <row r="39" spans="1:4" ht="18.75" customHeight="1" thickBot="1" x14ac:dyDescent="0.3">
      <c r="A39" s="4">
        <v>30</v>
      </c>
      <c r="B39" s="5" t="s">
        <v>33</v>
      </c>
      <c r="C39" s="8">
        <f>'[1]State-Thermal'!L126</f>
        <v>121</v>
      </c>
      <c r="D39" s="7">
        <f>'[1]State-Thermal'!L129</f>
        <v>504.9282610907963</v>
      </c>
    </row>
    <row r="40" spans="1:4" ht="19.5" customHeight="1" thickBot="1" x14ac:dyDescent="0.3">
      <c r="A40" s="4">
        <v>31</v>
      </c>
      <c r="B40" s="5" t="s">
        <v>34</v>
      </c>
      <c r="C40" s="8">
        <f>[1]Private_Thermal!L76</f>
        <v>71</v>
      </c>
      <c r="D40" s="7">
        <f>[1]Private_Thermal!L79</f>
        <v>441.89178533440247</v>
      </c>
    </row>
    <row r="41" spans="1:4" ht="16.5" thickBot="1" x14ac:dyDescent="0.3">
      <c r="A41" s="4"/>
      <c r="B41" s="5"/>
      <c r="C41" s="21"/>
      <c r="D41" s="10"/>
    </row>
    <row r="42" spans="1:4" ht="18" customHeight="1" thickBot="1" x14ac:dyDescent="0.3">
      <c r="A42" s="4">
        <v>32</v>
      </c>
      <c r="B42" s="5" t="s">
        <v>35</v>
      </c>
      <c r="C42" s="8">
        <f>[1]ALLIndiaCoalOnly!L214</f>
        <v>209</v>
      </c>
      <c r="D42" s="7">
        <f>[1]ALLIndiaCoalOnly!L217</f>
        <v>451.81723672053789</v>
      </c>
    </row>
    <row r="43" spans="1:4" ht="33" customHeight="1" thickBot="1" x14ac:dyDescent="0.3">
      <c r="A43" s="4">
        <v>33</v>
      </c>
      <c r="B43" s="5" t="s">
        <v>36</v>
      </c>
      <c r="C43" s="8">
        <f>[1]GAS_RLNG_WHR_LIG_NAPTHA!L68</f>
        <v>63</v>
      </c>
      <c r="D43" s="7">
        <f>[1]GAS_RLNG_WHR_LIG_NAPTHA!L71</f>
        <v>546.51751358659965</v>
      </c>
    </row>
  </sheetData>
  <mergeCells count="1">
    <mergeCell ref="A2:D2"/>
  </mergeCells>
  <pageMargins left="0.7" right="0.7" top="0.75" bottom="0.75" header="0.3" footer="0.3"/>
  <pageSetup paperSize="9" scale="9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WARSP</vt:lpstr>
      <vt:lpstr>WARSP!Print_Area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</dc:creator>
  <cp:lastModifiedBy>admin1</cp:lastModifiedBy>
  <cp:lastPrinted>2025-01-10T10:24:33Z</cp:lastPrinted>
  <dcterms:created xsi:type="dcterms:W3CDTF">2025-01-10T10:16:18Z</dcterms:created>
  <dcterms:modified xsi:type="dcterms:W3CDTF">2025-01-10T10:24:43Z</dcterms:modified>
</cp:coreProperties>
</file>