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monthly July\"/>
    </mc:Choice>
  </mc:AlternateContent>
  <bookViews>
    <workbookView xWindow="0" yWindow="0" windowWidth="20490" windowHeight="7665"/>
  </bookViews>
  <sheets>
    <sheet name="Annex-IB" sheetId="2" r:id="rId1"/>
  </sheets>
  <calcPr calcId="162913" calcMode="manual"/>
</workbook>
</file>

<file path=xl/calcChain.xml><?xml version="1.0" encoding="utf-8"?>
<calcChain xmlns="http://schemas.openxmlformats.org/spreadsheetml/2006/main">
  <c r="G8" i="2" l="1"/>
  <c r="G11" i="2"/>
  <c r="G26" i="2"/>
  <c r="G22" i="2"/>
  <c r="G17" i="2"/>
  <c r="G14" i="2"/>
  <c r="G27" i="2" l="1"/>
</calcChain>
</file>

<file path=xl/sharedStrings.xml><?xml version="1.0" encoding="utf-8"?>
<sst xmlns="http://schemas.openxmlformats.org/spreadsheetml/2006/main" count="90" uniqueCount="77">
  <si>
    <t>River/Basin</t>
  </si>
  <si>
    <t>Name of Scheme</t>
  </si>
  <si>
    <t>Sector</t>
  </si>
  <si>
    <t>District</t>
  </si>
  <si>
    <t>(Executing Agency)</t>
  </si>
  <si>
    <t>State</t>
  </si>
  <si>
    <t>Central</t>
  </si>
  <si>
    <t>Himachal Pradesh</t>
  </si>
  <si>
    <t>Private</t>
  </si>
  <si>
    <t>Sub-total: Himachal Pradesh</t>
  </si>
  <si>
    <t>Kishtwar</t>
  </si>
  <si>
    <t xml:space="preserve">Chenab/ Indus
</t>
  </si>
  <si>
    <t>Sikkim</t>
  </si>
  <si>
    <t>Sub-total: Sikkim</t>
  </si>
  <si>
    <t>Uttarakhand</t>
  </si>
  <si>
    <t>Chamoli</t>
  </si>
  <si>
    <t>Sub-total: Uttarakhand</t>
  </si>
  <si>
    <t xml:space="preserve">Total: </t>
  </si>
  <si>
    <t>Cap. Under   Execution(MW)</t>
  </si>
  <si>
    <t>Sl. No.</t>
  </si>
  <si>
    <t>2x33</t>
  </si>
  <si>
    <r>
      <t xml:space="preserve">I.C.                     </t>
    </r>
    <r>
      <rPr>
        <b/>
        <sz val="9"/>
        <rFont val="Times New Roman"/>
        <family val="1"/>
      </rPr>
      <t>( No. X MW.)</t>
    </r>
  </si>
  <si>
    <t>Tangnu Romai (TRPG)</t>
  </si>
  <si>
    <t>Shimla</t>
  </si>
  <si>
    <t>2x22</t>
  </si>
  <si>
    <t xml:space="preserve">Pabbar/Tons/ Yamuna/ Ganga 
</t>
  </si>
  <si>
    <t>Lower Kalnai (JKSPDC)</t>
  </si>
  <si>
    <t>2x24</t>
  </si>
  <si>
    <t>Madhya Pradesh</t>
  </si>
  <si>
    <t>Maheshwar (SMHPCL)</t>
  </si>
  <si>
    <t>Khargone &amp; Khandwa</t>
  </si>
  <si>
    <t>10x40</t>
  </si>
  <si>
    <t xml:space="preserve">Narmada/CIRS
</t>
  </si>
  <si>
    <t>Sub-total: Madhya Pradesh</t>
  </si>
  <si>
    <t>Maharashtra</t>
  </si>
  <si>
    <t>Koyna Left Bank (WRD,MAH)</t>
  </si>
  <si>
    <t>Satara</t>
  </si>
  <si>
    <t>2x40</t>
  </si>
  <si>
    <t>Koyna/ Krishna/EFR</t>
  </si>
  <si>
    <t>Sub-total: Maharashtra</t>
  </si>
  <si>
    <t>West Sikkim</t>
  </si>
  <si>
    <t>Bhasmey (Gati Infrastructure)</t>
  </si>
  <si>
    <t>East Sikkim</t>
  </si>
  <si>
    <t>2x25.5</t>
  </si>
  <si>
    <t xml:space="preserve">Rangpo/ Teesta/
Brahmaputra 
</t>
  </si>
  <si>
    <t>Rangit-II (Sikkim Hydro)</t>
  </si>
  <si>
    <t xml:space="preserve">Greater Rangit/ Teesta/
Brahmaputra 
</t>
  </si>
  <si>
    <t>Panan (Himagiri)</t>
  </si>
  <si>
    <t>North Sikkim</t>
  </si>
  <si>
    <t>4x75</t>
  </si>
  <si>
    <t>Rangyongchu/ Teesta/
Brahmaputra</t>
  </si>
  <si>
    <t>Lata Tapovan (NTPC)</t>
  </si>
  <si>
    <t>3x57</t>
  </si>
  <si>
    <t xml:space="preserve">Dhauliganga /Alaknanada &amp; Ganga </t>
  </si>
  <si>
    <t>Phata Byung (LANCO)</t>
  </si>
  <si>
    <t>Rudraprayag</t>
  </si>
  <si>
    <t>2x38</t>
  </si>
  <si>
    <t xml:space="preserve">Mandakini/Alaknanda
Ganga 
</t>
  </si>
  <si>
    <t>List of Hydro Electric Projects (above 25 MW) held-up</t>
  </si>
  <si>
    <t>UT of Jammu &amp; Kashmir</t>
  </si>
  <si>
    <t>Sub-total: UT of Jammu &amp; Kashmir</t>
  </si>
  <si>
    <t>Type</t>
  </si>
  <si>
    <t>PSS</t>
  </si>
  <si>
    <t>RoR</t>
  </si>
  <si>
    <t>Annex-I</t>
  </si>
  <si>
    <t>Present Status&amp; steps taken to restart works</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</si>
  <si>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</si>
  <si>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</si>
  <si>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</si>
  <si>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Works suspended since Nov-11 due to cash flow problem with developer. M.P. Power Management Company Ltd. has terminated the Power Purchase Agreement with SMHPCL on 18.04.2020. The application of PFC has been admitted in NCLT on 27.09.2022 under IBC.Project is likely to be commissioned 2 years after restart of works.</t>
  </si>
  <si>
    <t>Works stalled since Dec., 2017 due to funds constraints. Project is in NCLT since 30.07.2020.Project is likely to be commissioned 3 years after restart of works</t>
  </si>
  <si>
    <t>Works on hold since Aug 2016 due to fund constraints  with the developer .Project is likely to be commissioned 4 years after restart of works.</t>
  </si>
  <si>
    <t xml:space="preserve">Works on all fronts at Dam and Power House site are stalled since the contract has been terminated by JK Govt. order no. 115-PDD of 2019 dated 08.06.2019. The Balance Work stands tendered out by JKSPDC in EPC mode vide E-NIT on 24.03.2022.Project is likely to be commissioned 4 years after restart of works.
</t>
  </si>
  <si>
    <t>Works stalled since Sept., 2016 due to funds constraints.Project is likely to be commissioned 4 years after restart of works.</t>
  </si>
  <si>
    <t>Infrastructure works almost completed. Hon’ble SC stayed construction of 24 HE projects in Uttarakhand including Lata Tapovan.
Project is likely to be commissioned 4 years after restart of works.</t>
  </si>
  <si>
    <t>The permanent bridge over Mantam Lake for accessibility to Dam site is being constructed by SPWD and likely to be completed by Mid of the year  2023.Project is likely to be commissioned 5 years after restart of works.</t>
  </si>
  <si>
    <t>Works stalled since July, 2017 due to Financial crunch. Company undergoing corporate insolvency resolution process initiated under IBC for resolution and revival of the project in June 2020.Hon’ble NCLT bench has approved the Resolution plan of Statkraft IH Holding as on
23.03.2023. Planning of re-award of works and thereafter re-start of works is in progress.
.Project is likely to be commissioned 2 years after restart of 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</si>
</sst>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4"/>
      <name val="Times New Roman"/>
      <family val="1"/>
    </font>
    <font>
      <sz val="10"/>
      <name val="Arial"/>
      <family val="2"/>
    </font>
    <font>
      <sz val="12"/>
      <color theme="1"/>
      <name val="Times New Roman"/>
      <family val="1"/>
    </font>
    <font>
      <sz val="11"/>
      <name val="Times New Roman"/>
      <family val="1"/>
    </font>
    <font>
      <sz val="14"/>
      <color rgb="FF000000"/>
      <name val="Calibri"/>
      <family val="2"/>
      <scheme val="minor"/>
    </font>
    <font>
      <u/>
      <sz val="12"/>
      <name val="Times New Roman"/>
      <family val="1"/>
    </font>
    <font>
      <sz val="18"/>
      <color rgb="FF000000"/>
      <name val="Calibri"/>
      <family val="2"/>
      <scheme val="minor"/>
    </font>
    <font>
      <sz val="16"/>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3">
    <xf numFmtId="0" fontId="0" fillId="0" borderId="0"/>
    <xf numFmtId="0" fontId="5" fillId="0" borderId="0" applyNumberFormat="0" applyFill="0" applyBorder="0" applyAlignment="0" applyProtection="0">
      <alignment vertical="top"/>
      <protection locked="0"/>
    </xf>
    <xf numFmtId="0" fontId="9" fillId="0" borderId="0"/>
  </cellStyleXfs>
  <cellXfs count="68">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1" fillId="2" borderId="0" xfId="0" applyNumberFormat="1" applyFont="1" applyFill="1" applyBorder="1" applyAlignment="1">
      <alignment horizontal="center" vertical="top" wrapText="1"/>
    </xf>
    <xf numFmtId="2" fontId="8"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2" fontId="1" fillId="3" borderId="1" xfId="0" applyNumberFormat="1" applyFont="1" applyFill="1" applyBorder="1" applyAlignment="1">
      <alignment horizontal="center" vertical="top"/>
    </xf>
    <xf numFmtId="2" fontId="1" fillId="3"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wrapText="1"/>
    </xf>
    <xf numFmtId="2" fontId="8" fillId="2" borderId="1" xfId="0" applyNumberFormat="1" applyFont="1" applyFill="1" applyBorder="1" applyAlignment="1">
      <alignment horizontal="center" vertical="center"/>
    </xf>
    <xf numFmtId="0" fontId="10" fillId="0" borderId="1" xfId="0" applyFont="1" applyBorder="1" applyAlignment="1">
      <alignment horizontal="left" vertical="top" wrapText="1"/>
    </xf>
    <xf numFmtId="0" fontId="10" fillId="0" borderId="1" xfId="0" applyFont="1" applyBorder="1" applyAlignment="1">
      <alignment horizontal="left" vertical="center" wrapText="1"/>
    </xf>
    <xf numFmtId="0" fontId="10" fillId="2" borderId="1" xfId="0" applyFont="1" applyFill="1" applyBorder="1" applyAlignment="1">
      <alignment horizontal="left" vertical="top" wrapText="1"/>
    </xf>
    <xf numFmtId="2" fontId="4" fillId="2" borderId="0" xfId="0" applyNumberFormat="1" applyFont="1" applyFill="1" applyBorder="1" applyAlignment="1">
      <alignment horizontal="center" vertical="top" wrapText="1"/>
    </xf>
    <xf numFmtId="2" fontId="1" fillId="2" borderId="2" xfId="0" applyNumberFormat="1" applyFont="1" applyFill="1" applyBorder="1" applyAlignment="1">
      <alignment horizontal="center" vertical="center"/>
    </xf>
    <xf numFmtId="2" fontId="10" fillId="2" borderId="1" xfId="0" applyNumberFormat="1" applyFont="1" applyFill="1" applyBorder="1" applyAlignment="1">
      <alignment horizontal="left" vertical="top" wrapText="1"/>
    </xf>
    <xf numFmtId="0" fontId="10" fillId="0" borderId="1" xfId="0" applyFont="1" applyBorder="1" applyAlignment="1">
      <alignment horizontal="center" vertical="top" wrapText="1"/>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vertical="center"/>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left" vertical="center"/>
    </xf>
    <xf numFmtId="2" fontId="1" fillId="3" borderId="1" xfId="0" applyNumberFormat="1" applyFont="1" applyFill="1" applyBorder="1" applyAlignment="1">
      <alignment horizontal="center" vertical="center" wrapText="1"/>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1" fillId="3" borderId="1" xfId="0" applyNumberFormat="1" applyFont="1" applyFill="1" applyBorder="1" applyAlignment="1">
      <alignment horizontal="left" vertical="top"/>
    </xf>
    <xf numFmtId="0" fontId="1" fillId="2" borderId="1" xfId="0" applyFont="1" applyFill="1" applyBorder="1" applyAlignment="1">
      <alignment horizontal="center" vertical="top"/>
    </xf>
    <xf numFmtId="2" fontId="8" fillId="2" borderId="1" xfId="0" applyNumberFormat="1" applyFont="1" applyFill="1" applyBorder="1" applyAlignment="1">
      <alignment horizontal="center" vertical="top"/>
    </xf>
    <xf numFmtId="2" fontId="8" fillId="2" borderId="1" xfId="0" applyNumberFormat="1" applyFont="1" applyFill="1" applyBorder="1" applyAlignment="1">
      <alignment horizontal="left" vertical="top"/>
    </xf>
    <xf numFmtId="2" fontId="8" fillId="2" borderId="1" xfId="0" applyNumberFormat="1" applyFont="1" applyFill="1" applyBorder="1" applyAlignment="1">
      <alignment horizontal="center" vertical="top" wrapText="1"/>
    </xf>
    <xf numFmtId="2" fontId="11" fillId="2" borderId="1" xfId="0" applyNumberFormat="1" applyFont="1" applyFill="1" applyBorder="1" applyAlignment="1">
      <alignment vertical="center"/>
    </xf>
    <xf numFmtId="9" fontId="12" fillId="0" borderId="1" xfId="0" applyNumberFormat="1" applyFont="1" applyBorder="1" applyAlignment="1">
      <alignment horizontal="center" vertical="top" readingOrder="1"/>
    </xf>
    <xf numFmtId="2" fontId="1" fillId="2" borderId="1" xfId="1" applyNumberFormat="1" applyFont="1" applyFill="1" applyBorder="1" applyAlignment="1" applyProtection="1">
      <alignment horizontal="center" vertical="top"/>
    </xf>
    <xf numFmtId="2" fontId="13" fillId="3" borderId="1" xfId="0" applyNumberFormat="1" applyFont="1" applyFill="1" applyBorder="1" applyAlignment="1">
      <alignment horizontal="center" vertical="center"/>
    </xf>
    <xf numFmtId="2" fontId="13" fillId="3" borderId="1" xfId="0" applyNumberFormat="1" applyFont="1" applyFill="1" applyBorder="1" applyAlignment="1">
      <alignment horizontal="left" vertical="center"/>
    </xf>
    <xf numFmtId="9" fontId="12" fillId="0" borderId="1" xfId="0" applyNumberFormat="1" applyFont="1" applyBorder="1" applyAlignment="1">
      <alignment horizontal="center" vertical="center" readingOrder="1"/>
    </xf>
    <xf numFmtId="9" fontId="14" fillId="0" borderId="1" xfId="0" applyNumberFormat="1" applyFont="1" applyBorder="1" applyAlignment="1">
      <alignment horizontal="center" vertical="top" readingOrder="1"/>
    </xf>
    <xf numFmtId="0" fontId="15" fillId="0" borderId="1" xfId="0" applyFont="1" applyBorder="1" applyAlignment="1">
      <alignment horizontal="center" vertical="top" readingOrder="1"/>
    </xf>
    <xf numFmtId="10" fontId="15" fillId="0" borderId="1" xfId="0" applyNumberFormat="1" applyFont="1" applyBorder="1" applyAlignment="1">
      <alignment horizontal="center" vertical="top" readingOrder="1"/>
    </xf>
    <xf numFmtId="2" fontId="2" fillId="3" borderId="1" xfId="0" applyNumberFormat="1" applyFont="1" applyFill="1" applyBorder="1" applyAlignment="1">
      <alignment horizontal="center" vertical="center" wrapText="1"/>
    </xf>
    <xf numFmtId="2" fontId="2" fillId="2" borderId="1" xfId="0" applyNumberFormat="1" applyFont="1" applyFill="1" applyBorder="1" applyAlignment="1">
      <alignment horizontal="center" vertical="center"/>
    </xf>
    <xf numFmtId="2" fontId="1" fillId="2" borderId="0"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6" fillId="2" borderId="3"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6" fillId="2" borderId="6" xfId="0" applyNumberFormat="1" applyFont="1" applyFill="1" applyBorder="1" applyAlignment="1">
      <alignment horizontal="center" vertical="center" wrapText="1"/>
    </xf>
    <xf numFmtId="1" fontId="6" fillId="2" borderId="0" xfId="0" applyNumberFormat="1"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1" fontId="2" fillId="2" borderId="1" xfId="0" applyNumberFormat="1" applyFont="1" applyFill="1" applyBorder="1" applyAlignment="1">
      <alignment horizontal="left" vertical="top"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5"/>
  <sheetViews>
    <sheetView tabSelected="1" zoomScale="85" zoomScaleNormal="85" workbookViewId="0">
      <selection activeCell="K27" sqref="B1:K27"/>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2.140625" style="4" customWidth="1"/>
    <col min="8" max="8" width="17.85546875" style="5" customWidth="1"/>
    <col min="9" max="9" width="10.7109375" style="12" customWidth="1"/>
    <col min="10" max="10" width="13.5703125" style="14" customWidth="1"/>
    <col min="11" max="11" width="47.140625" style="10" customWidth="1"/>
    <col min="12" max="16384" width="9.140625" style="1"/>
  </cols>
  <sheetData>
    <row r="1" spans="1:18" ht="21.75" customHeight="1" thickBot="1" x14ac:dyDescent="0.3">
      <c r="K1" s="23" t="s">
        <v>64</v>
      </c>
    </row>
    <row r="2" spans="1:18" ht="20.25" customHeight="1" x14ac:dyDescent="0.25">
      <c r="B2" s="59" t="s">
        <v>58</v>
      </c>
      <c r="C2" s="60"/>
      <c r="D2" s="60"/>
      <c r="E2" s="60"/>
      <c r="F2" s="60"/>
      <c r="G2" s="60"/>
      <c r="H2" s="60"/>
      <c r="I2" s="60"/>
      <c r="J2" s="60"/>
      <c r="K2" s="61"/>
    </row>
    <row r="3" spans="1:18" ht="21.75" customHeight="1" x14ac:dyDescent="0.25">
      <c r="B3" s="62"/>
      <c r="C3" s="63"/>
      <c r="D3" s="63"/>
      <c r="E3" s="63"/>
      <c r="F3" s="63"/>
      <c r="G3" s="63"/>
      <c r="H3" s="63"/>
      <c r="I3" s="63"/>
      <c r="J3" s="63"/>
      <c r="K3" s="64"/>
    </row>
    <row r="4" spans="1:18" s="6" customFormat="1" ht="26.25" customHeight="1" x14ac:dyDescent="0.25">
      <c r="A4" s="1"/>
      <c r="B4" s="67" t="s">
        <v>19</v>
      </c>
      <c r="C4" s="27" t="s">
        <v>1</v>
      </c>
      <c r="D4" s="58" t="s">
        <v>2</v>
      </c>
      <c r="E4" s="58" t="s">
        <v>3</v>
      </c>
      <c r="F4" s="58" t="s">
        <v>21</v>
      </c>
      <c r="G4" s="58" t="s">
        <v>18</v>
      </c>
      <c r="H4" s="56" t="s">
        <v>0</v>
      </c>
      <c r="I4" s="56" t="s">
        <v>61</v>
      </c>
      <c r="J4" s="58" t="s">
        <v>66</v>
      </c>
      <c r="K4" s="55" t="s">
        <v>65</v>
      </c>
    </row>
    <row r="5" spans="1:18" s="6" customFormat="1" ht="30" customHeight="1" x14ac:dyDescent="0.25">
      <c r="A5" s="1"/>
      <c r="B5" s="67"/>
      <c r="C5" s="9" t="s">
        <v>4</v>
      </c>
      <c r="D5" s="58"/>
      <c r="E5" s="58"/>
      <c r="F5" s="58"/>
      <c r="G5" s="58"/>
      <c r="H5" s="56"/>
      <c r="I5" s="56"/>
      <c r="J5" s="58"/>
      <c r="K5" s="55"/>
      <c r="L5" s="7"/>
      <c r="M5" s="7"/>
      <c r="N5" s="7"/>
      <c r="O5" s="7"/>
      <c r="P5" s="7"/>
      <c r="Q5" s="7"/>
      <c r="R5" s="7"/>
    </row>
    <row r="6" spans="1:18" s="6" customFormat="1" x14ac:dyDescent="0.25">
      <c r="B6" s="28"/>
      <c r="C6" s="15" t="s">
        <v>7</v>
      </c>
      <c r="D6" s="15"/>
      <c r="E6" s="30"/>
      <c r="F6" s="15"/>
      <c r="G6" s="15"/>
      <c r="H6" s="30"/>
      <c r="I6" s="14"/>
      <c r="J6" s="46"/>
      <c r="K6" s="13"/>
    </row>
    <row r="7" spans="1:18" ht="64.5" customHeight="1" x14ac:dyDescent="0.25">
      <c r="B7" s="28">
        <v>1</v>
      </c>
      <c r="C7" s="29" t="s">
        <v>22</v>
      </c>
      <c r="D7" s="15" t="s">
        <v>8</v>
      </c>
      <c r="E7" s="30" t="s">
        <v>23</v>
      </c>
      <c r="F7" s="15" t="s">
        <v>24</v>
      </c>
      <c r="G7" s="15">
        <v>44</v>
      </c>
      <c r="H7" s="29" t="s">
        <v>25</v>
      </c>
      <c r="I7" s="13" t="s">
        <v>63</v>
      </c>
      <c r="J7" s="47">
        <v>0.2</v>
      </c>
      <c r="K7" s="26" t="s">
        <v>71</v>
      </c>
    </row>
    <row r="8" spans="1:18" s="7" customFormat="1" ht="18.75" customHeight="1" x14ac:dyDescent="0.25">
      <c r="B8" s="31"/>
      <c r="C8" s="66" t="s">
        <v>9</v>
      </c>
      <c r="D8" s="66"/>
      <c r="E8" s="66"/>
      <c r="F8" s="15"/>
      <c r="G8" s="15">
        <f>SUM(G7:G7)</f>
        <v>44</v>
      </c>
      <c r="H8" s="30"/>
      <c r="I8" s="15"/>
      <c r="J8" s="15"/>
      <c r="K8" s="13"/>
    </row>
    <row r="9" spans="1:18" s="7" customFormat="1" ht="3" customHeight="1" x14ac:dyDescent="0.25">
      <c r="B9" s="28"/>
      <c r="C9" s="48" t="s">
        <v>59</v>
      </c>
      <c r="D9" s="15"/>
      <c r="E9" s="30"/>
      <c r="F9" s="15"/>
      <c r="G9" s="15"/>
      <c r="H9" s="29"/>
      <c r="I9" s="13"/>
      <c r="J9" s="13"/>
      <c r="K9" s="13"/>
    </row>
    <row r="10" spans="1:18" s="7" customFormat="1" ht="114.75" customHeight="1" x14ac:dyDescent="0.25">
      <c r="B10" s="28">
        <v>2</v>
      </c>
      <c r="C10" s="32" t="s">
        <v>26</v>
      </c>
      <c r="D10" s="13" t="s">
        <v>5</v>
      </c>
      <c r="E10" s="29" t="s">
        <v>10</v>
      </c>
      <c r="F10" s="15" t="s">
        <v>27</v>
      </c>
      <c r="G10" s="15">
        <v>48</v>
      </c>
      <c r="H10" s="29" t="s">
        <v>11</v>
      </c>
      <c r="I10" s="13" t="s">
        <v>63</v>
      </c>
      <c r="J10" s="47">
        <v>0.1</v>
      </c>
      <c r="K10" s="25" t="s">
        <v>72</v>
      </c>
    </row>
    <row r="11" spans="1:18" s="7" customFormat="1" x14ac:dyDescent="0.25">
      <c r="B11" s="31"/>
      <c r="C11" s="66" t="s">
        <v>60</v>
      </c>
      <c r="D11" s="66"/>
      <c r="E11" s="66"/>
      <c r="F11" s="15"/>
      <c r="G11" s="15">
        <f>SUM(G10:G10)</f>
        <v>48</v>
      </c>
      <c r="H11" s="30"/>
      <c r="I11" s="15"/>
      <c r="J11" s="15"/>
      <c r="K11" s="13"/>
    </row>
    <row r="12" spans="1:18" s="7" customFormat="1" x14ac:dyDescent="0.25">
      <c r="B12" s="33"/>
      <c r="C12" s="34" t="s">
        <v>28</v>
      </c>
      <c r="D12" s="49"/>
      <c r="E12" s="50"/>
      <c r="F12" s="34"/>
      <c r="G12" s="34"/>
      <c r="H12" s="35"/>
      <c r="I12" s="16"/>
      <c r="J12" s="16"/>
      <c r="K12" s="36"/>
    </row>
    <row r="13" spans="1:18" s="7" customFormat="1" ht="134.25" customHeight="1" x14ac:dyDescent="0.25">
      <c r="B13" s="37">
        <v>3</v>
      </c>
      <c r="C13" s="38" t="s">
        <v>29</v>
      </c>
      <c r="D13" s="34" t="s">
        <v>8</v>
      </c>
      <c r="E13" s="39" t="s">
        <v>30</v>
      </c>
      <c r="F13" s="34" t="s">
        <v>31</v>
      </c>
      <c r="G13" s="34">
        <v>400</v>
      </c>
      <c r="H13" s="40" t="s">
        <v>32</v>
      </c>
      <c r="I13" s="17" t="s">
        <v>63</v>
      </c>
      <c r="J13" s="51">
        <v>0.85</v>
      </c>
      <c r="K13" s="21" t="s">
        <v>69</v>
      </c>
    </row>
    <row r="14" spans="1:18" s="7" customFormat="1" x14ac:dyDescent="0.25">
      <c r="B14" s="33"/>
      <c r="C14" s="65" t="s">
        <v>33</v>
      </c>
      <c r="D14" s="65"/>
      <c r="E14" s="65"/>
      <c r="F14" s="34"/>
      <c r="G14" s="34">
        <f>SUM(G13)</f>
        <v>400</v>
      </c>
      <c r="H14" s="41"/>
      <c r="I14" s="16"/>
      <c r="J14" s="16"/>
      <c r="K14" s="36"/>
    </row>
    <row r="15" spans="1:18" s="7" customFormat="1" x14ac:dyDescent="0.25">
      <c r="B15" s="33"/>
      <c r="C15" s="34" t="s">
        <v>34</v>
      </c>
      <c r="D15" s="34"/>
      <c r="E15" s="35"/>
      <c r="F15" s="34"/>
      <c r="G15" s="34"/>
      <c r="H15" s="41"/>
      <c r="I15" s="16"/>
      <c r="J15" s="16"/>
      <c r="K15" s="36"/>
    </row>
    <row r="16" spans="1:18" s="7" customFormat="1" ht="135.75" customHeight="1" x14ac:dyDescent="0.25">
      <c r="B16" s="37">
        <v>4</v>
      </c>
      <c r="C16" s="38" t="s">
        <v>35</v>
      </c>
      <c r="D16" s="34" t="s">
        <v>5</v>
      </c>
      <c r="E16" s="35" t="s">
        <v>36</v>
      </c>
      <c r="F16" s="34" t="s">
        <v>37</v>
      </c>
      <c r="G16" s="34">
        <v>80</v>
      </c>
      <c r="H16" s="40" t="s">
        <v>38</v>
      </c>
      <c r="I16" s="17" t="s">
        <v>62</v>
      </c>
      <c r="J16" s="51">
        <v>0.05</v>
      </c>
      <c r="K16" s="21" t="s">
        <v>68</v>
      </c>
    </row>
    <row r="17" spans="2:11" s="7" customFormat="1" x14ac:dyDescent="0.25">
      <c r="B17" s="33"/>
      <c r="C17" s="65" t="s">
        <v>39</v>
      </c>
      <c r="D17" s="65"/>
      <c r="E17" s="65"/>
      <c r="F17" s="34"/>
      <c r="G17" s="34">
        <f>SUM(G16)</f>
        <v>80</v>
      </c>
      <c r="H17" s="39"/>
      <c r="I17" s="17"/>
      <c r="J17" s="17"/>
      <c r="K17" s="36"/>
    </row>
    <row r="18" spans="2:11" s="8" customFormat="1" x14ac:dyDescent="0.25">
      <c r="B18" s="32"/>
      <c r="C18" s="15" t="s">
        <v>12</v>
      </c>
      <c r="D18" s="15"/>
      <c r="E18" s="30"/>
      <c r="F18" s="15"/>
      <c r="G18" s="15"/>
      <c r="H18" s="29"/>
      <c r="I18" s="13"/>
      <c r="J18" s="13"/>
      <c r="K18" s="13"/>
    </row>
    <row r="19" spans="2:11" s="8" customFormat="1" ht="46.5" customHeight="1" x14ac:dyDescent="0.25">
      <c r="B19" s="28">
        <v>5</v>
      </c>
      <c r="C19" s="32" t="s">
        <v>41</v>
      </c>
      <c r="D19" s="15" t="s">
        <v>8</v>
      </c>
      <c r="E19" s="30" t="s">
        <v>42</v>
      </c>
      <c r="F19" s="15" t="s">
        <v>43</v>
      </c>
      <c r="G19" s="15">
        <v>51</v>
      </c>
      <c r="H19" s="29" t="s">
        <v>44</v>
      </c>
      <c r="I19" s="13" t="s">
        <v>63</v>
      </c>
      <c r="J19" s="52">
        <v>0.3</v>
      </c>
      <c r="K19" s="20" t="s">
        <v>73</v>
      </c>
    </row>
    <row r="20" spans="2:11" s="8" customFormat="1" ht="81.75" customHeight="1" x14ac:dyDescent="0.25">
      <c r="B20" s="28">
        <v>6</v>
      </c>
      <c r="C20" s="32" t="s">
        <v>45</v>
      </c>
      <c r="D20" s="15" t="s">
        <v>8</v>
      </c>
      <c r="E20" s="30" t="s">
        <v>40</v>
      </c>
      <c r="F20" s="15" t="s">
        <v>20</v>
      </c>
      <c r="G20" s="15">
        <v>66</v>
      </c>
      <c r="H20" s="29" t="s">
        <v>46</v>
      </c>
      <c r="I20" s="13" t="s">
        <v>63</v>
      </c>
      <c r="J20" s="52">
        <v>0.2</v>
      </c>
      <c r="K20" s="21" t="s">
        <v>70</v>
      </c>
    </row>
    <row r="21" spans="2:11" s="8" customFormat="1" ht="96" customHeight="1" x14ac:dyDescent="0.25">
      <c r="B21" s="28">
        <v>7</v>
      </c>
      <c r="C21" s="32" t="s">
        <v>47</v>
      </c>
      <c r="D21" s="15" t="s">
        <v>8</v>
      </c>
      <c r="E21" s="30" t="s">
        <v>48</v>
      </c>
      <c r="F21" s="15" t="s">
        <v>49</v>
      </c>
      <c r="G21" s="15">
        <v>300</v>
      </c>
      <c r="H21" s="29" t="s">
        <v>50</v>
      </c>
      <c r="I21" s="13" t="s">
        <v>63</v>
      </c>
      <c r="J21" s="53" t="s">
        <v>67</v>
      </c>
      <c r="K21" s="20" t="s">
        <v>75</v>
      </c>
    </row>
    <row r="22" spans="2:11" s="7" customFormat="1" ht="16.5" customHeight="1" x14ac:dyDescent="0.25">
      <c r="B22" s="31"/>
      <c r="C22" s="15" t="s">
        <v>13</v>
      </c>
      <c r="D22" s="15"/>
      <c r="E22" s="30"/>
      <c r="F22" s="15"/>
      <c r="G22" s="15">
        <f>SUM(G19:G21)</f>
        <v>417</v>
      </c>
      <c r="H22" s="30"/>
      <c r="I22" s="15"/>
      <c r="J22" s="15"/>
      <c r="K22" s="13"/>
    </row>
    <row r="23" spans="2:11" s="3" customFormat="1" x14ac:dyDescent="0.25">
      <c r="B23" s="28"/>
      <c r="C23" s="42" t="s">
        <v>14</v>
      </c>
      <c r="D23" s="15"/>
      <c r="E23" s="30"/>
      <c r="F23" s="42"/>
      <c r="G23" s="15"/>
      <c r="H23" s="30"/>
      <c r="I23" s="15"/>
      <c r="J23" s="15"/>
      <c r="K23" s="13"/>
    </row>
    <row r="24" spans="2:11" s="7" customFormat="1" ht="78.75" customHeight="1" x14ac:dyDescent="0.25">
      <c r="B24" s="28">
        <v>8</v>
      </c>
      <c r="C24" s="32" t="s">
        <v>51</v>
      </c>
      <c r="D24" s="15" t="s">
        <v>6</v>
      </c>
      <c r="E24" s="30" t="s">
        <v>15</v>
      </c>
      <c r="F24" s="15" t="s">
        <v>52</v>
      </c>
      <c r="G24" s="15">
        <v>171</v>
      </c>
      <c r="H24" s="29" t="s">
        <v>53</v>
      </c>
      <c r="I24" s="13" t="s">
        <v>63</v>
      </c>
      <c r="J24" s="54">
        <v>3.7999999999999999E-2</v>
      </c>
      <c r="K24" s="20" t="s">
        <v>74</v>
      </c>
    </row>
    <row r="25" spans="2:11" s="7" customFormat="1" ht="126" customHeight="1" x14ac:dyDescent="0.25">
      <c r="B25" s="28">
        <v>9</v>
      </c>
      <c r="C25" s="32" t="s">
        <v>54</v>
      </c>
      <c r="D25" s="15" t="s">
        <v>8</v>
      </c>
      <c r="E25" s="30" t="s">
        <v>55</v>
      </c>
      <c r="F25" s="15" t="s">
        <v>56</v>
      </c>
      <c r="G25" s="15">
        <v>76</v>
      </c>
      <c r="H25" s="29" t="s">
        <v>57</v>
      </c>
      <c r="I25" s="13" t="s">
        <v>63</v>
      </c>
      <c r="J25" s="52">
        <v>0.74</v>
      </c>
      <c r="K25" s="22" t="s">
        <v>76</v>
      </c>
    </row>
    <row r="26" spans="2:11" s="7" customFormat="1" ht="21" customHeight="1" x14ac:dyDescent="0.25">
      <c r="B26" s="31"/>
      <c r="C26" s="66" t="s">
        <v>16</v>
      </c>
      <c r="D26" s="66"/>
      <c r="E26" s="66"/>
      <c r="F26" s="15"/>
      <c r="G26" s="15">
        <f>SUM(G24:G25)</f>
        <v>247</v>
      </c>
      <c r="H26" s="29"/>
      <c r="I26" s="18"/>
      <c r="J26" s="18"/>
      <c r="K26" s="13"/>
    </row>
    <row r="27" spans="2:11" s="11" customFormat="1" ht="18.75" x14ac:dyDescent="0.3">
      <c r="B27" s="28"/>
      <c r="C27" s="43" t="s">
        <v>17</v>
      </c>
      <c r="D27" s="43"/>
      <c r="E27" s="44"/>
      <c r="F27" s="43"/>
      <c r="G27" s="43">
        <f>G26+G22+G17+G14+G11+G8</f>
        <v>1236</v>
      </c>
      <c r="H27" s="44"/>
      <c r="I27" s="19"/>
      <c r="J27" s="19"/>
      <c r="K27" s="45"/>
    </row>
    <row r="28" spans="2:11" x14ac:dyDescent="0.25">
      <c r="J28" s="57"/>
    </row>
    <row r="29" spans="2:11" x14ac:dyDescent="0.25">
      <c r="J29" s="57"/>
    </row>
    <row r="30" spans="2:11" x14ac:dyDescent="0.25">
      <c r="J30" s="57"/>
    </row>
    <row r="31" spans="2:11" x14ac:dyDescent="0.25">
      <c r="J31" s="57"/>
    </row>
    <row r="32" spans="2:11" x14ac:dyDescent="0.25">
      <c r="J32" s="57"/>
    </row>
    <row r="33" spans="10:10" x14ac:dyDescent="0.25">
      <c r="J33" s="57"/>
    </row>
    <row r="34" spans="10:10" x14ac:dyDescent="0.25">
      <c r="J34" s="57"/>
    </row>
    <row r="35" spans="10:10" x14ac:dyDescent="0.25">
      <c r="J35" s="57"/>
    </row>
    <row r="36" spans="10:10" x14ac:dyDescent="0.25">
      <c r="J36" s="57"/>
    </row>
    <row r="37" spans="10:10" x14ac:dyDescent="0.25">
      <c r="J37" s="57"/>
    </row>
    <row r="38" spans="10:10" x14ac:dyDescent="0.25">
      <c r="J38" s="57"/>
    </row>
    <row r="39" spans="10:10" x14ac:dyDescent="0.25">
      <c r="J39" s="57"/>
    </row>
    <row r="40" spans="10:10" x14ac:dyDescent="0.25">
      <c r="J40" s="57"/>
    </row>
    <row r="41" spans="10:10" x14ac:dyDescent="0.25">
      <c r="J41" s="57"/>
    </row>
    <row r="42" spans="10:10" x14ac:dyDescent="0.25">
      <c r="J42" s="57"/>
    </row>
    <row r="43" spans="10:10" x14ac:dyDescent="0.25">
      <c r="J43" s="57"/>
    </row>
    <row r="44" spans="10:10" x14ac:dyDescent="0.25">
      <c r="J44" s="57"/>
    </row>
    <row r="45" spans="10:10" x14ac:dyDescent="0.25">
      <c r="J45" s="57"/>
    </row>
    <row r="46" spans="10:10" x14ac:dyDescent="0.25">
      <c r="J46" s="57"/>
    </row>
    <row r="47" spans="10:10" x14ac:dyDescent="0.25">
      <c r="J47" s="57"/>
    </row>
    <row r="48" spans="10:10" x14ac:dyDescent="0.25">
      <c r="J48" s="57"/>
    </row>
    <row r="49" spans="10:10" x14ac:dyDescent="0.25">
      <c r="J49" s="57"/>
    </row>
    <row r="50" spans="10:10" x14ac:dyDescent="0.25">
      <c r="J50" s="57"/>
    </row>
    <row r="51" spans="10:10" x14ac:dyDescent="0.25">
      <c r="J51" s="57"/>
    </row>
    <row r="52" spans="10:10" x14ac:dyDescent="0.25">
      <c r="J52" s="57"/>
    </row>
    <row r="53" spans="10:10" x14ac:dyDescent="0.25">
      <c r="J53" s="57"/>
    </row>
    <row r="54" spans="10:10" x14ac:dyDescent="0.25">
      <c r="J54" s="57"/>
    </row>
    <row r="55" spans="10:10" x14ac:dyDescent="0.25">
      <c r="J55" s="57"/>
    </row>
    <row r="56" spans="10:10" x14ac:dyDescent="0.25">
      <c r="J56" s="57"/>
    </row>
    <row r="57" spans="10:10" x14ac:dyDescent="0.25">
      <c r="J57" s="57"/>
    </row>
    <row r="58" spans="10:10" x14ac:dyDescent="0.25">
      <c r="J58" s="57"/>
    </row>
    <row r="59" spans="10:10" x14ac:dyDescent="0.25">
      <c r="J59" s="57"/>
    </row>
    <row r="60" spans="10:10" x14ac:dyDescent="0.25">
      <c r="J60" s="57"/>
    </row>
    <row r="61" spans="10:10" x14ac:dyDescent="0.25">
      <c r="J61" s="57"/>
    </row>
    <row r="62" spans="10:10" x14ac:dyDescent="0.25">
      <c r="J62" s="57"/>
    </row>
    <row r="63" spans="10:10" x14ac:dyDescent="0.25">
      <c r="J63" s="57"/>
    </row>
    <row r="64" spans="10:10" x14ac:dyDescent="0.25">
      <c r="J64" s="57"/>
    </row>
    <row r="65" spans="10:10" x14ac:dyDescent="0.25">
      <c r="J65" s="57"/>
    </row>
    <row r="66" spans="10:10" x14ac:dyDescent="0.25">
      <c r="J66" s="57"/>
    </row>
    <row r="67" spans="10:10" x14ac:dyDescent="0.25">
      <c r="J67" s="57"/>
    </row>
    <row r="68" spans="10:10" x14ac:dyDescent="0.25">
      <c r="J68" s="57"/>
    </row>
    <row r="69" spans="10:10" x14ac:dyDescent="0.25">
      <c r="J69" s="57"/>
    </row>
    <row r="70" spans="10:10" x14ac:dyDescent="0.25">
      <c r="J70" s="57"/>
    </row>
    <row r="71" spans="10:10" x14ac:dyDescent="0.25">
      <c r="J71" s="57"/>
    </row>
    <row r="72" spans="10:10" x14ac:dyDescent="0.25">
      <c r="J72" s="57"/>
    </row>
    <row r="73" spans="10:10" x14ac:dyDescent="0.25">
      <c r="J73" s="57"/>
    </row>
    <row r="74" spans="10:10" x14ac:dyDescent="0.25">
      <c r="J74" s="57"/>
    </row>
    <row r="75" spans="10:10" x14ac:dyDescent="0.25">
      <c r="J75" s="57"/>
    </row>
    <row r="76" spans="10:10" x14ac:dyDescent="0.25">
      <c r="J76" s="57"/>
    </row>
    <row r="77" spans="10:10" x14ac:dyDescent="0.25">
      <c r="J77" s="57"/>
    </row>
    <row r="78" spans="10:10" x14ac:dyDescent="0.25">
      <c r="J78" s="57"/>
    </row>
    <row r="79" spans="10:10" x14ac:dyDescent="0.25">
      <c r="J79" s="57"/>
    </row>
    <row r="80" spans="10:10" x14ac:dyDescent="0.25">
      <c r="J80" s="57"/>
    </row>
    <row r="81" spans="10:10" x14ac:dyDescent="0.25">
      <c r="J81" s="57"/>
    </row>
    <row r="82" spans="10:10" x14ac:dyDescent="0.25">
      <c r="J82" s="57"/>
    </row>
    <row r="83" spans="10:10" x14ac:dyDescent="0.25">
      <c r="J83" s="57"/>
    </row>
    <row r="84" spans="10:10" x14ac:dyDescent="0.25">
      <c r="J84" s="57"/>
    </row>
    <row r="85" spans="10:10" x14ac:dyDescent="0.25">
      <c r="J85" s="57"/>
    </row>
    <row r="86" spans="10:10" x14ac:dyDescent="0.25">
      <c r="J86" s="57"/>
    </row>
    <row r="87" spans="10:10" x14ac:dyDescent="0.25">
      <c r="J87" s="57"/>
    </row>
    <row r="88" spans="10:10" x14ac:dyDescent="0.25">
      <c r="J88" s="57"/>
    </row>
    <row r="89" spans="10:10" x14ac:dyDescent="0.25">
      <c r="J89" s="57"/>
    </row>
    <row r="90" spans="10:10" x14ac:dyDescent="0.25">
      <c r="J90" s="57"/>
    </row>
    <row r="91" spans="10:10" x14ac:dyDescent="0.25">
      <c r="J91" s="57"/>
    </row>
    <row r="92" spans="10:10" x14ac:dyDescent="0.25">
      <c r="J92" s="57"/>
    </row>
    <row r="93" spans="10:10" x14ac:dyDescent="0.25">
      <c r="J93" s="57"/>
    </row>
    <row r="94" spans="10:10" x14ac:dyDescent="0.25">
      <c r="J94" s="57"/>
    </row>
    <row r="95" spans="10:10" x14ac:dyDescent="0.25">
      <c r="J95" s="57"/>
    </row>
    <row r="96" spans="10:10" x14ac:dyDescent="0.25">
      <c r="J96" s="57"/>
    </row>
    <row r="97" spans="10:10" x14ac:dyDescent="0.25">
      <c r="J97" s="57"/>
    </row>
    <row r="98" spans="10:10" x14ac:dyDescent="0.25">
      <c r="J98" s="57"/>
    </row>
    <row r="99" spans="10:10" x14ac:dyDescent="0.25">
      <c r="J99" s="57"/>
    </row>
    <row r="100" spans="10:10" x14ac:dyDescent="0.25">
      <c r="J100" s="57"/>
    </row>
    <row r="101" spans="10:10" x14ac:dyDescent="0.25">
      <c r="J101" s="57"/>
    </row>
    <row r="102" spans="10:10" x14ac:dyDescent="0.25">
      <c r="J102" s="57"/>
    </row>
    <row r="103" spans="10:10" x14ac:dyDescent="0.25">
      <c r="J103" s="57"/>
    </row>
    <row r="104" spans="10:10" x14ac:dyDescent="0.25">
      <c r="J104" s="57"/>
    </row>
    <row r="105" spans="10:10" x14ac:dyDescent="0.25">
      <c r="J105" s="57"/>
    </row>
    <row r="106" spans="10:10" x14ac:dyDescent="0.25">
      <c r="J106" s="57"/>
    </row>
    <row r="107" spans="10:10" x14ac:dyDescent="0.25">
      <c r="J107" s="57"/>
    </row>
    <row r="108" spans="10:10" x14ac:dyDescent="0.25">
      <c r="J108" s="57"/>
    </row>
    <row r="109" spans="10:10" x14ac:dyDescent="0.25">
      <c r="J109" s="57"/>
    </row>
    <row r="110" spans="10:10" x14ac:dyDescent="0.25">
      <c r="J110" s="57"/>
    </row>
    <row r="111" spans="10:10" x14ac:dyDescent="0.25">
      <c r="J111" s="57"/>
    </row>
    <row r="112" spans="10:10" x14ac:dyDescent="0.25">
      <c r="J112" s="57"/>
    </row>
    <row r="113" spans="10:10" x14ac:dyDescent="0.25">
      <c r="J113" s="57"/>
    </row>
    <row r="114" spans="10:10" x14ac:dyDescent="0.25">
      <c r="J114" s="57"/>
    </row>
    <row r="115" spans="10:10" x14ac:dyDescent="0.25">
      <c r="J115" s="57"/>
    </row>
    <row r="116" spans="10:10" x14ac:dyDescent="0.25">
      <c r="J116" s="57"/>
    </row>
    <row r="117" spans="10:10" x14ac:dyDescent="0.25">
      <c r="J117" s="57"/>
    </row>
    <row r="118" spans="10:10" x14ac:dyDescent="0.25">
      <c r="J118" s="57"/>
    </row>
    <row r="119" spans="10:10" x14ac:dyDescent="0.25">
      <c r="J119" s="57"/>
    </row>
    <row r="120" spans="10:10" x14ac:dyDescent="0.25">
      <c r="J120" s="57"/>
    </row>
    <row r="121" spans="10:10" x14ac:dyDescent="0.25">
      <c r="J121" s="57"/>
    </row>
    <row r="122" spans="10:10" x14ac:dyDescent="0.25">
      <c r="J122" s="57"/>
    </row>
    <row r="123" spans="10:10" x14ac:dyDescent="0.25">
      <c r="J123" s="57"/>
    </row>
    <row r="124" spans="10:10" x14ac:dyDescent="0.25">
      <c r="J124" s="57"/>
    </row>
    <row r="125" spans="10:10" x14ac:dyDescent="0.25">
      <c r="J125" s="24"/>
    </row>
  </sheetData>
  <mergeCells count="17">
    <mergeCell ref="B2:K3"/>
    <mergeCell ref="C14:E14"/>
    <mergeCell ref="C17:E17"/>
    <mergeCell ref="C11:E11"/>
    <mergeCell ref="C26:E26"/>
    <mergeCell ref="H4:H5"/>
    <mergeCell ref="C8:E8"/>
    <mergeCell ref="D4:D5"/>
    <mergeCell ref="E4:E5"/>
    <mergeCell ref="F4:F5"/>
    <mergeCell ref="G4:G5"/>
    <mergeCell ref="B4:B5"/>
    <mergeCell ref="K4:K5"/>
    <mergeCell ref="I4:I5"/>
    <mergeCell ref="J60:J124"/>
    <mergeCell ref="J28:J59"/>
    <mergeCell ref="J4:J5"/>
  </mergeCells>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Annex-IB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2023-07-07T07:06:03Z</cp:lastPrinted>
  <dcterms:created xsi:type="dcterms:W3CDTF">2020-03-13T05:19:59Z</dcterms:created>
  <dcterms:modified xsi:type="dcterms:W3CDTF">2023-07-07T07:07:12Z</dcterms:modified>
</cp:coreProperties>
</file>